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" sheetId="1" state="visible" r:id="rId2"/>
    <sheet name="ОВЗ 1-4" sheetId="2" state="visible" r:id="rId3"/>
    <sheet name="5-9" sheetId="3" state="visible" r:id="rId4"/>
    <sheet name="ОВЗ 5-9" sheetId="4" state="visible" r:id="rId5"/>
  </sheets>
  <externalReferences>
    <externalReference r:id="rId6"/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<sst xmlns="http://schemas.openxmlformats.org/spreadsheetml/2006/main" count="125" uniqueCount="50">
  <si>
    <t xml:space="preserve">Школа</t>
  </si>
  <si>
    <t xml:space="preserve">МБОУ "Нижнетигинская ООШ"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</si>
  <si>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</si>
  <si>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</si>
  <si>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</si>
  <si>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</si>
  <si>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</si>
  <si>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</si>
  <si>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</si>
  <si>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</si>
  <si>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</si>
  <si>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</si>
  <si>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</si>
  <si>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</si>
  <si>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</si>
  <si>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</si>
  <si>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№ 96</t>
  </si>
  <si>
    <t xml:space="preserve">2 блюдо</t>
  </si>
  <si>
    <t xml:space="preserve">№ 291</t>
  </si>
  <si>
    <t xml:space="preserve">17.3</t>
  </si>
  <si>
    <t xml:space="preserve">гор.напиток</t>
  </si>
  <si>
    <t xml:space="preserve">№ 350</t>
  </si>
  <si>
    <t xml:space="preserve">Кисель</t>
  </si>
  <si>
    <t xml:space="preserve">хлеб</t>
  </si>
  <si>
    <t xml:space="preserve">Хлеб</t>
  </si>
  <si>
    <t xml:space="preserve">фрукты</t>
  </si>
  <si>
    <t xml:space="preserve">№ 338</t>
  </si>
  <si>
    <t xml:space="preserve">сдоба</t>
  </si>
  <si>
    <t xml:space="preserve">привоз</t>
  </si>
  <si>
    <t xml:space="preserve">Булочка домашняя </t>
  </si>
  <si>
    <t xml:space="preserve">ОВЗ 1-4 классы</t>
  </si>
  <si>
    <t xml:space="preserve">Рассольник ленинградский (крупа перловая)</t>
  </si>
  <si>
    <t xml:space="preserve">Плов из птицы</t>
  </si>
  <si>
    <t xml:space="preserve">Хлеб пшеничный</t>
  </si>
  <si>
    <t xml:space="preserve">cалат</t>
  </si>
  <si>
    <t xml:space="preserve">№ 62</t>
  </si>
  <si>
    <t xml:space="preserve">Салат морковный с сахаром</t>
  </si>
  <si>
    <t xml:space="preserve">49.02</t>
  </si>
  <si>
    <t xml:space="preserve">напиток</t>
  </si>
  <si>
    <t xml:space="preserve">фрукт</t>
  </si>
  <si>
    <t xml:space="preserve">Яблоко</t>
  </si>
  <si>
    <t xml:space="preserve">Обед</t>
  </si>
  <si>
    <t xml:space="preserve">№ 82</t>
  </si>
  <si>
    <t xml:space="preserve">№ 142</t>
  </si>
  <si>
    <t xml:space="preserve">№ 349</t>
  </si>
  <si>
    <t xml:space="preserve">№338</t>
  </si>
  <si>
    <t xml:space="preserve">Мандарин</t>
  </si>
  <si>
    <t xml:space="preserve">десерт</t>
  </si>
  <si>
    <t xml:space="preserve">Печенье</t>
  </si>
  <si>
    <t xml:space="preserve">завтрак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</si>
</sst>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;@"/>
    <numFmt numFmtId="167" formatCode="0.00"/>
    <numFmt numFmtId="168" formatCode="0"/>
    <numFmt numFmtId="169" formatCode="0.00;[RED]0.00"/>
    <numFmt numFmtId="170" formatCode="0;[RED]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C55A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1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7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://&#1084;&#1077;&#1085;&#1102;%2022/&#1074;&#1077;&#1089;&#1085;&#1072;/&#1085;&#1072;&#1096;&#1072;%20&#1087;&#1077;&#1088;&#1077;&#1084;&#1077;&#1085;&#1072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://&#1084;&#1077;&#1085;&#1102;%2022/&#1086;&#1089;&#1077;&#1085;&#1100;/&#1085;&#1072;&#1096;&#1077;%20&#1080;&#1085;&#1090;&#1077;&#1088;&#1085;&#1072;&#1090;%20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нь 1 н"/>
      <sheetName val="день2н"/>
      <sheetName val="день3"/>
      <sheetName val="день 4 н"/>
      <sheetName val="день 5 н"/>
      <sheetName val="день 6"/>
      <sheetName val="день 7"/>
      <sheetName val=" день 8н"/>
      <sheetName val="день 9 н"/>
      <sheetName val="день 10н"/>
    </sheetNames>
    <sheetDataSet>
      <sheetData sheetId="0">
        <row r="4">
          <cell r="C4" t="str">
            <v>Рассольник ленинградский (крупа перловая)</v>
          </cell>
          <cell r="D4">
            <v>200</v>
          </cell>
        </row>
        <row r="4">
          <cell r="G4">
            <v>4.072</v>
          </cell>
        </row>
        <row r="4">
          <cell r="I4">
            <v>85.8</v>
          </cell>
          <cell r="J4">
            <v>2.0175</v>
          </cell>
          <cell r="K4">
            <v>5.09</v>
          </cell>
          <cell r="L4">
            <v>11.98</v>
          </cell>
        </row>
        <row r="5">
          <cell r="C5" t="str">
            <v>Плов из птицы</v>
          </cell>
          <cell r="D5">
            <v>150</v>
          </cell>
        </row>
        <row r="5">
          <cell r="G5">
            <v>7.85</v>
          </cell>
        </row>
        <row r="5">
          <cell r="I5">
            <v>229</v>
          </cell>
          <cell r="J5">
            <v>16.9466666666667</v>
          </cell>
          <cell r="K5">
            <v>10.4666666666667</v>
          </cell>
          <cell r="L5">
            <v>35.7333333333333</v>
          </cell>
        </row>
        <row r="6">
          <cell r="I6">
            <v>145.2</v>
          </cell>
          <cell r="J6">
            <v>4.86</v>
          </cell>
          <cell r="K6">
            <v>0.6</v>
          </cell>
          <cell r="L6">
            <v>29.28</v>
          </cell>
        </row>
        <row r="8">
          <cell r="I8">
            <v>97.92</v>
          </cell>
          <cell r="J8">
            <v>0.178</v>
          </cell>
          <cell r="K8">
            <v>0.08</v>
          </cell>
          <cell r="L8">
            <v>26.838</v>
          </cell>
        </row>
        <row r="9">
          <cell r="C9" t="str">
            <v>Яблоко</v>
          </cell>
        </row>
        <row r="9">
          <cell r="F9">
            <v>0.4</v>
          </cell>
          <cell r="G9">
            <v>0.4</v>
          </cell>
        </row>
        <row r="9">
          <cell r="I9">
            <v>47</v>
          </cell>
          <cell r="J9">
            <v>0.4</v>
          </cell>
          <cell r="K9">
            <v>0.4</v>
          </cell>
          <cell r="L9">
            <v>9.8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ень1"/>
      <sheetName val="день2н"/>
      <sheetName val="день 3 н"/>
      <sheetName val="день 4 н"/>
      <sheetName val="день 5 н"/>
      <sheetName val="день 6 н"/>
      <sheetName val="день 7н"/>
      <sheetName val=" день 8н"/>
      <sheetName val="день 9 н"/>
      <sheetName val="день 10н"/>
    </sheetNames>
    <sheetDataSet>
      <sheetData sheetId="0">
        <row r="11">
          <cell r="C11" t="str">
            <v>Борщ с капустой и картофелем</v>
          </cell>
          <cell r="D11">
            <v>200</v>
          </cell>
        </row>
        <row r="12">
          <cell r="C12" t="str">
            <v>Картофель и овощи, тушенный в соусе</v>
          </cell>
          <cell r="D12">
            <v>150</v>
          </cell>
        </row>
        <row r="13">
          <cell r="C13" t="str">
            <v>Компот из смеси сухофруктов</v>
          </cell>
          <cell r="D13">
            <v>180</v>
          </cell>
        </row>
        <row r="14">
          <cell r="C14" t="str">
            <v>Хлеб пшеничный</v>
          </cell>
          <cell r="D14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10"/>
  <sheetViews>
    <sheetView showFormulas="false" showGridLines="false" showRowColHeaders="fals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/>
      <c r="F1" s="3" t="s">
        <v>2</v>
      </c>
      <c r="G1" s="1"/>
      <c r="H1" s="1"/>
      <c r="I1" s="1" t="s">
        <v>3</v>
      </c>
      <c r="J1" s="4" t="n">
        <v>45733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tr">
        <f aca="false">'[1]день 1 н'!C4</f>
        <v>Рассольник ленинградский (крупа перловая)</v>
      </c>
      <c r="E4" s="12" t="n">
        <f aca="false">'[1]день 1 н'!D4</f>
        <v>200</v>
      </c>
      <c r="F4" s="13" t="n">
        <v>13.4</v>
      </c>
      <c r="G4" s="14" t="n">
        <v>95.8</v>
      </c>
      <c r="H4" s="15" t="n">
        <v>0.61</v>
      </c>
      <c r="I4" s="16" t="n">
        <f aca="false">'[1]день 1 н'!G4</f>
        <v>4.072</v>
      </c>
      <c r="J4" s="16" t="n">
        <v>7.58</v>
      </c>
      <c r="K4" s="17"/>
    </row>
    <row r="5" customFormat="false" ht="15" hidden="false" customHeight="false" outlineLevel="0" collapsed="false">
      <c r="A5" s="18"/>
      <c r="B5" s="19" t="s">
        <v>17</v>
      </c>
      <c r="C5" s="20" t="s">
        <v>18</v>
      </c>
      <c r="D5" s="21" t="str">
        <f aca="false">'[1]день 1 н'!C5</f>
        <v>Плов из птицы</v>
      </c>
      <c r="E5" s="22" t="n">
        <f aca="false">'[1]день 1 н'!D5</f>
        <v>150</v>
      </c>
      <c r="F5" s="23" t="n">
        <v>28.3</v>
      </c>
      <c r="G5" s="24" t="n">
        <v>150</v>
      </c>
      <c r="H5" s="25" t="n">
        <v>10.71</v>
      </c>
      <c r="I5" s="26" t="n">
        <f aca="false">'[1]день 1 н'!G5</f>
        <v>7.85</v>
      </c>
      <c r="J5" s="26" t="s">
        <v>19</v>
      </c>
      <c r="K5" s="17"/>
    </row>
    <row r="6" customFormat="false" ht="13.8" hidden="false" customHeight="false" outlineLevel="0" collapsed="false">
      <c r="A6" s="18"/>
      <c r="B6" s="27" t="s">
        <v>20</v>
      </c>
      <c r="C6" s="27" t="s">
        <v>21</v>
      </c>
      <c r="D6" s="28" t="s">
        <v>22</v>
      </c>
      <c r="E6" s="29" t="n">
        <v>180</v>
      </c>
      <c r="F6" s="23" t="n">
        <v>15.3</v>
      </c>
      <c r="G6" s="30" t="n">
        <v>55.2</v>
      </c>
      <c r="H6" s="30" t="n">
        <v>0.1602</v>
      </c>
      <c r="I6" s="31" t="n">
        <v>0.072</v>
      </c>
      <c r="J6" s="31" t="n">
        <v>13.23</v>
      </c>
      <c r="K6" s="17"/>
    </row>
    <row r="7" customFormat="false" ht="15" hidden="false" customHeight="false" outlineLevel="0" collapsed="false">
      <c r="A7" s="18"/>
      <c r="B7" s="32" t="s">
        <v>23</v>
      </c>
      <c r="C7" s="32"/>
      <c r="D7" s="33" t="s">
        <v>24</v>
      </c>
      <c r="E7" s="34" t="n">
        <v>60</v>
      </c>
      <c r="F7" s="23" t="n">
        <v>5.3</v>
      </c>
      <c r="G7" s="30" t="n">
        <v>98</v>
      </c>
      <c r="H7" s="30" t="n">
        <v>2.86</v>
      </c>
      <c r="I7" s="31" t="n">
        <v>0.6</v>
      </c>
      <c r="J7" s="31" t="n">
        <v>25.28</v>
      </c>
      <c r="K7" s="17"/>
    </row>
    <row r="8" customFormat="false" ht="15" hidden="false" customHeight="false" outlineLevel="0" collapsed="false">
      <c r="A8" s="35"/>
      <c r="B8" s="9" t="s">
        <v>25</v>
      </c>
      <c r="C8" s="10" t="s">
        <v>26</v>
      </c>
      <c r="D8" s="11" t="str">
        <f aca="false">'[1]день 1 н'!C9</f>
        <v>Яблоко</v>
      </c>
      <c r="E8" s="12" t="n">
        <v>150</v>
      </c>
      <c r="F8" s="36" t="n">
        <v>14.6</v>
      </c>
      <c r="G8" s="24" t="n">
        <v>26</v>
      </c>
      <c r="H8" s="25" t="n">
        <f aca="false">'[1]день 1 н'!F9</f>
        <v>0.4</v>
      </c>
      <c r="I8" s="26" t="n">
        <f aca="false">'[1]день 1 н'!G9</f>
        <v>0.4</v>
      </c>
      <c r="J8" s="31" t="n">
        <v>9.28</v>
      </c>
      <c r="K8" s="17"/>
    </row>
    <row r="9" customFormat="false" ht="15" hidden="false" customHeight="false" outlineLevel="0" collapsed="false">
      <c r="A9" s="18"/>
      <c r="B9" s="20" t="s">
        <v>27</v>
      </c>
      <c r="C9" s="20" t="s">
        <v>28</v>
      </c>
      <c r="D9" s="37" t="s">
        <v>29</v>
      </c>
      <c r="E9" s="22" t="n">
        <v>50</v>
      </c>
      <c r="F9" s="23" t="n">
        <v>11</v>
      </c>
      <c r="G9" s="22" t="n">
        <v>78</v>
      </c>
      <c r="H9" s="38" t="n">
        <v>3</v>
      </c>
      <c r="I9" s="38" t="n">
        <v>3</v>
      </c>
      <c r="J9" s="39" t="n">
        <v>11</v>
      </c>
      <c r="K9" s="17"/>
    </row>
    <row r="10" customFormat="false" ht="15" hidden="false" customHeight="false" outlineLevel="0" collapsed="false">
      <c r="A10" s="40"/>
      <c r="B10" s="27"/>
      <c r="C10" s="27"/>
      <c r="D10" s="41"/>
      <c r="E10" s="29"/>
      <c r="F10" s="42" t="n">
        <f aca="false">SUM(F4:F9)</f>
        <v>87.9</v>
      </c>
      <c r="G10" s="29" t="n">
        <f aca="false">SUM(G4:G9)</f>
        <v>503</v>
      </c>
      <c r="H10" s="43" t="n">
        <f aca="false">SUM(H4:H9)</f>
        <v>17.7402</v>
      </c>
      <c r="I10" s="43" t="n">
        <f aca="false">SUM(I4:I9)</f>
        <v>15.994</v>
      </c>
      <c r="J10" s="44" t="n">
        <f aca="false">SUM(J4:J9)</f>
        <v>66.37</v>
      </c>
      <c r="K10" s="1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4" min="4" style="0" width="42.42"/>
    <col collapsed="false" customWidth="true" hidden="false" outlineLevel="0" max="7" min="7" style="0" width="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45" t="s">
        <v>0</v>
      </c>
      <c r="B1" s="45" t="s">
        <v>1</v>
      </c>
      <c r="C1" s="45"/>
      <c r="D1" s="45"/>
      <c r="E1" s="45"/>
      <c r="F1" s="45" t="s">
        <v>30</v>
      </c>
      <c r="G1" s="45"/>
      <c r="H1" s="45"/>
      <c r="I1" s="45" t="s">
        <v>3</v>
      </c>
      <c r="J1" s="4"/>
      <c r="K1" s="45"/>
    </row>
    <row r="2" customFormat="false" ht="15" hidden="false" customHeight="false" outlineLevel="0" collapsed="false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customFormat="false" ht="15" hidden="false" customHeight="false" outlineLevel="0" collapsed="false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5"/>
    </row>
    <row r="4" customFormat="false" ht="15" hidden="false" customHeight="false" outlineLevel="0" collapsed="false">
      <c r="A4" s="47" t="s">
        <v>14</v>
      </c>
      <c r="B4" s="48" t="s">
        <v>15</v>
      </c>
      <c r="C4" s="48" t="s">
        <v>16</v>
      </c>
      <c r="D4" s="48" t="s">
        <v>31</v>
      </c>
      <c r="E4" s="49" t="n">
        <v>200</v>
      </c>
      <c r="F4" s="50" t="n">
        <v>16.43</v>
      </c>
      <c r="G4" s="50" t="n">
        <v>85.8</v>
      </c>
      <c r="H4" s="50" t="n">
        <v>1.614</v>
      </c>
      <c r="I4" s="50" t="n">
        <v>4.072</v>
      </c>
      <c r="J4" s="50" t="n">
        <v>9.584</v>
      </c>
      <c r="K4" s="45"/>
    </row>
    <row r="5" customFormat="false" ht="15" hidden="false" customHeight="false" outlineLevel="0" collapsed="false">
      <c r="A5" s="47"/>
      <c r="B5" s="48" t="s">
        <v>17</v>
      </c>
      <c r="C5" s="48" t="s">
        <v>18</v>
      </c>
      <c r="D5" s="48" t="s">
        <v>32</v>
      </c>
      <c r="E5" s="49" t="n">
        <v>150</v>
      </c>
      <c r="F5" s="50" t="n">
        <v>17.97</v>
      </c>
      <c r="G5" s="50" t="n">
        <v>229</v>
      </c>
      <c r="H5" s="50" t="n">
        <v>12.71</v>
      </c>
      <c r="I5" s="50" t="n">
        <v>7.85</v>
      </c>
      <c r="J5" s="50" t="n">
        <v>26.8</v>
      </c>
      <c r="K5" s="45"/>
    </row>
    <row r="6" customFormat="false" ht="15" hidden="false" customHeight="false" outlineLevel="0" collapsed="false">
      <c r="A6" s="47"/>
      <c r="B6" s="48" t="s">
        <v>23</v>
      </c>
      <c r="C6" s="48"/>
      <c r="D6" s="48" t="s">
        <v>33</v>
      </c>
      <c r="E6" s="49" t="n">
        <v>60</v>
      </c>
      <c r="F6" s="50" t="n">
        <v>2.94</v>
      </c>
      <c r="G6" s="50" t="n">
        <v>145.2</v>
      </c>
      <c r="H6" s="50" t="n">
        <v>4.86</v>
      </c>
      <c r="I6" s="50" t="n">
        <v>0.6</v>
      </c>
      <c r="J6" s="50" t="n">
        <v>29.28</v>
      </c>
      <c r="K6" s="45"/>
    </row>
    <row r="7" customFormat="false" ht="15" hidden="false" customHeight="false" outlineLevel="0" collapsed="false">
      <c r="A7" s="47"/>
      <c r="B7" s="48" t="s">
        <v>34</v>
      </c>
      <c r="C7" s="48" t="s">
        <v>35</v>
      </c>
      <c r="D7" s="48" t="s">
        <v>36</v>
      </c>
      <c r="E7" s="49" t="n">
        <v>60</v>
      </c>
      <c r="F7" s="50" t="n">
        <v>2.98</v>
      </c>
      <c r="G7" s="50" t="s">
        <v>37</v>
      </c>
      <c r="H7" s="50" t="n">
        <v>0.738</v>
      </c>
      <c r="I7" s="50" t="n">
        <v>0.06</v>
      </c>
      <c r="J7" s="50" t="n">
        <v>6.84</v>
      </c>
      <c r="K7" s="45"/>
    </row>
    <row r="8" customFormat="false" ht="15" hidden="false" customHeight="false" outlineLevel="0" collapsed="false">
      <c r="A8" s="47"/>
      <c r="B8" s="48" t="s">
        <v>38</v>
      </c>
      <c r="C8" s="48" t="s">
        <v>21</v>
      </c>
      <c r="D8" s="48" t="s">
        <v>22</v>
      </c>
      <c r="E8" s="49" t="n">
        <v>180</v>
      </c>
      <c r="F8" s="50" t="n">
        <v>5.77</v>
      </c>
      <c r="G8" s="50" t="n">
        <v>97.92</v>
      </c>
      <c r="H8" s="50" t="n">
        <v>0.1602</v>
      </c>
      <c r="I8" s="50" t="n">
        <v>0.072</v>
      </c>
      <c r="J8" s="50" t="n">
        <v>24.1542</v>
      </c>
      <c r="K8" s="45"/>
    </row>
    <row r="9" customFormat="false" ht="15" hidden="false" customHeight="false" outlineLevel="0" collapsed="false">
      <c r="A9" s="47"/>
      <c r="B9" s="48" t="s">
        <v>39</v>
      </c>
      <c r="C9" s="48" t="s">
        <v>26</v>
      </c>
      <c r="D9" s="48" t="s">
        <v>40</v>
      </c>
      <c r="E9" s="49" t="n">
        <v>100</v>
      </c>
      <c r="F9" s="50" t="n">
        <v>19.21</v>
      </c>
      <c r="G9" s="50" t="n">
        <v>47</v>
      </c>
      <c r="H9" s="50" t="n">
        <v>0.4</v>
      </c>
      <c r="I9" s="50" t="n">
        <v>0.4</v>
      </c>
      <c r="J9" s="50" t="n">
        <v>9.8</v>
      </c>
      <c r="K9" s="45"/>
    </row>
    <row r="10" customFormat="false" ht="15" hidden="false" customHeight="false" outlineLevel="0" collapsed="false">
      <c r="A10" s="47"/>
      <c r="B10" s="48"/>
      <c r="C10" s="48"/>
      <c r="D10" s="48"/>
      <c r="E10" s="49"/>
      <c r="F10" s="51"/>
      <c r="G10" s="51"/>
      <c r="H10" s="50"/>
      <c r="I10" s="50"/>
      <c r="J10" s="50"/>
      <c r="K10" s="45"/>
    </row>
    <row r="11" customFormat="false" ht="15.75" hidden="false" customHeight="false" outlineLevel="0" collapsed="false">
      <c r="A11" s="52" t="s">
        <v>41</v>
      </c>
      <c r="B11" s="53" t="s">
        <v>15</v>
      </c>
      <c r="C11" s="54" t="s">
        <v>42</v>
      </c>
      <c r="D11" s="55" t="str">
        <f aca="false">[2]день1!C11</f>
        <v>Борщ с капустой и картофелем</v>
      </c>
      <c r="E11" s="56" t="n">
        <f aca="false">[2]день1!D11</f>
        <v>200</v>
      </c>
      <c r="F11" s="54" t="n">
        <v>10.15</v>
      </c>
      <c r="G11" s="57" t="n">
        <v>83</v>
      </c>
      <c r="H11" s="58" t="n">
        <v>1.442</v>
      </c>
      <c r="I11" s="58" t="n">
        <v>3.936</v>
      </c>
      <c r="J11" s="58" t="n">
        <v>8.746</v>
      </c>
      <c r="K11" s="59"/>
    </row>
    <row r="12" customFormat="false" ht="15.75" hidden="false" customHeight="false" outlineLevel="0" collapsed="false">
      <c r="A12" s="52"/>
      <c r="B12" s="48" t="s">
        <v>17</v>
      </c>
      <c r="C12" s="51" t="s">
        <v>43</v>
      </c>
      <c r="D12" s="60" t="str">
        <f aca="false">[2]день1!C12</f>
        <v>Картофель и овощи, тушенный в соусе</v>
      </c>
      <c r="E12" s="49" t="n">
        <f aca="false">[2]день1!D12</f>
        <v>150</v>
      </c>
      <c r="F12" s="51" t="n">
        <v>8.05</v>
      </c>
      <c r="G12" s="61" t="n">
        <v>216</v>
      </c>
      <c r="H12" s="50" t="n">
        <v>3.264</v>
      </c>
      <c r="I12" s="50" t="n">
        <v>12.588</v>
      </c>
      <c r="J12" s="50" t="n">
        <v>22.656</v>
      </c>
      <c r="K12" s="45"/>
    </row>
    <row r="13" customFormat="false" ht="15.75" hidden="false" customHeight="false" outlineLevel="0" collapsed="false">
      <c r="A13" s="52"/>
      <c r="B13" s="48" t="s">
        <v>38</v>
      </c>
      <c r="C13" s="51" t="s">
        <v>44</v>
      </c>
      <c r="D13" s="60" t="str">
        <f aca="false">[2]день1!C13</f>
        <v>Компот из смеси сухофруктов</v>
      </c>
      <c r="E13" s="49" t="n">
        <f aca="false">[2]день1!D13</f>
        <v>180</v>
      </c>
      <c r="F13" s="51" t="n">
        <v>26.8</v>
      </c>
      <c r="G13" s="61" t="n">
        <v>119.52</v>
      </c>
      <c r="H13" s="50" t="n">
        <v>0.5958</v>
      </c>
      <c r="I13" s="50" t="n">
        <v>0.081</v>
      </c>
      <c r="J13" s="50" t="n">
        <v>28.8126</v>
      </c>
      <c r="K13" s="45"/>
    </row>
    <row r="14" customFormat="false" ht="15.75" hidden="false" customHeight="false" outlineLevel="0" collapsed="false">
      <c r="A14" s="52"/>
      <c r="B14" s="48" t="s">
        <v>23</v>
      </c>
      <c r="C14" s="51"/>
      <c r="D14" s="60" t="str">
        <f aca="false">[2]день1!C14</f>
        <v>Хлеб пшеничный</v>
      </c>
      <c r="E14" s="49" t="n">
        <f aca="false">[2]день1!D14</f>
        <v>60</v>
      </c>
      <c r="F14" s="51" t="n">
        <v>3.16</v>
      </c>
      <c r="G14" s="61" t="n">
        <v>145.2</v>
      </c>
      <c r="H14" s="50" t="n">
        <v>4.86</v>
      </c>
      <c r="I14" s="50" t="n">
        <v>0.6</v>
      </c>
      <c r="J14" s="50" t="n">
        <v>29.28</v>
      </c>
      <c r="K14" s="45"/>
    </row>
    <row r="15" customFormat="false" ht="15.75" hidden="false" customHeight="false" outlineLevel="0" collapsed="false">
      <c r="A15" s="52"/>
      <c r="B15" s="48" t="s">
        <v>39</v>
      </c>
      <c r="C15" s="51" t="s">
        <v>45</v>
      </c>
      <c r="D15" s="48" t="s">
        <v>46</v>
      </c>
      <c r="E15" s="49" t="n">
        <v>100</v>
      </c>
      <c r="F15" s="51" t="n">
        <v>2.94</v>
      </c>
      <c r="G15" s="61" t="n">
        <v>33</v>
      </c>
      <c r="H15" s="50" t="n">
        <v>0.8</v>
      </c>
      <c r="I15" s="50" t="n">
        <v>7.5</v>
      </c>
      <c r="J15" s="50" t="n">
        <v>0.2</v>
      </c>
      <c r="K15" s="45"/>
    </row>
    <row r="16" customFormat="false" ht="15.75" hidden="false" customHeight="false" outlineLevel="0" collapsed="false">
      <c r="A16" s="52"/>
      <c r="B16" s="48" t="s">
        <v>47</v>
      </c>
      <c r="C16" s="48"/>
      <c r="D16" s="48" t="s">
        <v>48</v>
      </c>
      <c r="E16" s="49" t="n">
        <v>100</v>
      </c>
      <c r="F16" s="51" t="n">
        <v>49.47</v>
      </c>
      <c r="G16" s="61" t="n">
        <v>455</v>
      </c>
      <c r="H16" s="50" t="n">
        <v>10.1666666666667</v>
      </c>
      <c r="I16" s="50" t="n">
        <v>38.5</v>
      </c>
      <c r="J16" s="50" t="n">
        <v>99.3333333333333</v>
      </c>
      <c r="K16" s="45"/>
    </row>
    <row r="17" customFormat="false" ht="15" hidden="false" customHeight="false" outlineLevel="0" collapsed="false">
      <c r="A17" s="45"/>
      <c r="B17" s="45"/>
      <c r="C17" s="45"/>
      <c r="D17" s="45"/>
      <c r="E17" s="62"/>
      <c r="F17" s="62"/>
      <c r="G17" s="62"/>
      <c r="H17" s="62"/>
      <c r="I17" s="62"/>
      <c r="J17" s="62"/>
      <c r="K17" s="45"/>
    </row>
    <row r="18" customFormat="false" ht="15" hidden="false" customHeight="false" outlineLevel="0" collapsed="false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customFormat="false" ht="15" hidden="false" customHeight="false" outlineLevel="0" collapsed="false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customFormat="false" ht="15" hidden="false" customHeight="false" outlineLevel="0" collapsed="false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</sheetData>
  <mergeCells count="2">
    <mergeCell ref="A4:A10"/>
    <mergeCell ref="A11:A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"/>
  <sheetViews>
    <sheetView showFormulas="false" showGridLines="tru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3" min="3" style="0" width="6.86"/>
    <col collapsed="false" customWidth="true" hidden="false" outlineLevel="0" max="4" min="4" style="0" width="43.71"/>
    <col collapsed="false" customWidth="true" hidden="false" outlineLevel="0" max="7" min="7" style="0" width="16"/>
    <col collapsed="false" customWidth="true" hidden="false" outlineLevel="0" max="10" min="10" style="0" width="16.86"/>
  </cols>
  <sheetData>
    <row r="1" customFormat="false" ht="15" hidden="false" customHeight="false" outlineLevel="0" collapsed="false">
      <c r="A1" s="63" t="s">
        <v>0</v>
      </c>
      <c r="B1" s="45" t="s">
        <v>1</v>
      </c>
      <c r="C1" s="45"/>
      <c r="D1" s="45"/>
      <c r="E1" s="45"/>
      <c r="F1" s="45" t="s">
        <v>30</v>
      </c>
      <c r="G1" s="45"/>
      <c r="H1" s="45"/>
      <c r="I1" s="45" t="s">
        <v>3</v>
      </c>
      <c r="J1" s="4"/>
      <c r="K1" s="45"/>
    </row>
    <row r="2" customFormat="false" ht="15" hidden="false" customHeight="false" outlineLevel="0" collapsed="false">
      <c r="A2" s="63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customFormat="false" ht="15" hidden="false" customHeight="false" outlineLevel="0" collapsed="false">
      <c r="A3" s="64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5"/>
    </row>
    <row r="4" customFormat="false" ht="15" hidden="false" customHeight="false" outlineLevel="0" collapsed="false">
      <c r="A4" s="65"/>
      <c r="B4" s="66" t="s">
        <v>15</v>
      </c>
      <c r="C4" s="66" t="n">
        <v>96</v>
      </c>
      <c r="D4" s="67" t="str">
        <f aca="false">'1-4'!D4</f>
        <v>Рассольник ленинградский (крупа перловая)</v>
      </c>
      <c r="E4" s="66" t="n">
        <v>250</v>
      </c>
      <c r="F4" s="66" t="n">
        <v>4.67</v>
      </c>
      <c r="G4" s="68" t="n">
        <f aca="false">'[1]день 1 н'!I4</f>
        <v>85.8</v>
      </c>
      <c r="H4" s="68" t="n">
        <f aca="false">'[1]день 1 н'!J4</f>
        <v>2.0175</v>
      </c>
      <c r="I4" s="68" t="n">
        <f aca="false">'[1]день 1 н'!K4</f>
        <v>5.09</v>
      </c>
      <c r="J4" s="68" t="n">
        <f aca="false">'[1]день 1 н'!L4</f>
        <v>11.98</v>
      </c>
      <c r="K4" s="69"/>
    </row>
    <row r="5" customFormat="false" ht="16.5" hidden="false" customHeight="true" outlineLevel="0" collapsed="false">
      <c r="A5" s="70" t="s">
        <v>49</v>
      </c>
      <c r="B5" s="66" t="s">
        <v>17</v>
      </c>
      <c r="C5" s="66" t="s">
        <v>18</v>
      </c>
      <c r="D5" s="67" t="str">
        <f aca="false">'1-4'!D5</f>
        <v>Плов из птицы</v>
      </c>
      <c r="E5" s="66" t="n">
        <v>200</v>
      </c>
      <c r="F5" s="66" t="n">
        <v>17.97</v>
      </c>
      <c r="G5" s="71" t="n">
        <f aca="false">'[1]день 1 н'!I5</f>
        <v>229</v>
      </c>
      <c r="H5" s="71" t="n">
        <f aca="false">'[1]день 1 н'!J5</f>
        <v>16.9466666666667</v>
      </c>
      <c r="I5" s="71" t="n">
        <f aca="false">'[1]день 1 н'!K5</f>
        <v>10.4666666666667</v>
      </c>
      <c r="J5" s="71" t="n">
        <f aca="false">'[1]день 1 н'!L5</f>
        <v>35.7333333333333</v>
      </c>
      <c r="K5" s="69"/>
    </row>
    <row r="6" customFormat="false" ht="12.75" hidden="false" customHeight="true" outlineLevel="0" collapsed="false">
      <c r="A6" s="70"/>
      <c r="B6" s="66" t="s">
        <v>23</v>
      </c>
      <c r="C6" s="66"/>
      <c r="D6" s="67" t="e">
        <f aca="false">'1-4'!#ref!</f>
        <v>#VALUE!</v>
      </c>
      <c r="E6" s="66" t="n">
        <v>60</v>
      </c>
      <c r="F6" s="66" t="n">
        <v>2.94</v>
      </c>
      <c r="G6" s="71" t="n">
        <f aca="false">'[1]день 1 н'!I6</f>
        <v>145.2</v>
      </c>
      <c r="H6" s="71" t="n">
        <f aca="false">'[1]день 1 н'!J6</f>
        <v>4.86</v>
      </c>
      <c r="I6" s="71" t="n">
        <f aca="false">'[1]день 1 н'!K6</f>
        <v>0.6</v>
      </c>
      <c r="J6" s="71" t="n">
        <f aca="false">'[1]день 1 н'!L6</f>
        <v>29.28</v>
      </c>
      <c r="K6" s="69"/>
    </row>
    <row r="7" customFormat="false" ht="13.5" hidden="false" customHeight="true" outlineLevel="0" collapsed="false">
      <c r="A7" s="70"/>
      <c r="B7" s="66" t="s">
        <v>34</v>
      </c>
      <c r="C7" s="66" t="s">
        <v>35</v>
      </c>
      <c r="D7" s="67" t="e">
        <f aca="false">#REF!</f>
        <v>#REF!</v>
      </c>
      <c r="E7" s="66" t="n">
        <v>100</v>
      </c>
      <c r="F7" s="66" t="n">
        <v>2.98</v>
      </c>
      <c r="G7" s="71" t="n">
        <v>81.7</v>
      </c>
      <c r="H7" s="71" t="n">
        <v>1.23</v>
      </c>
      <c r="I7" s="71" t="n">
        <v>0.1</v>
      </c>
      <c r="J7" s="71" t="n">
        <v>11.4</v>
      </c>
      <c r="K7" s="69"/>
    </row>
    <row r="8" customFormat="false" ht="11.25" hidden="false" customHeight="true" outlineLevel="0" collapsed="false">
      <c r="A8" s="70"/>
      <c r="B8" s="66" t="s">
        <v>38</v>
      </c>
      <c r="C8" s="66" t="s">
        <v>21</v>
      </c>
      <c r="D8" s="67" t="e">
        <f aca="false">'1-4'!#ref!</f>
        <v>#VALUE!</v>
      </c>
      <c r="E8" s="66" t="n">
        <v>200</v>
      </c>
      <c r="F8" s="66" t="n">
        <v>5.77</v>
      </c>
      <c r="G8" s="68" t="n">
        <f aca="false">'[1]день 1 н'!I8</f>
        <v>97.92</v>
      </c>
      <c r="H8" s="68" t="n">
        <f aca="false">'[1]день 1 н'!J8</f>
        <v>0.178</v>
      </c>
      <c r="I8" s="68" t="n">
        <f aca="false">'[1]день 1 н'!K8</f>
        <v>0.08</v>
      </c>
      <c r="J8" s="68" t="n">
        <f aca="false">'[1]день 1 н'!L8</f>
        <v>26.838</v>
      </c>
      <c r="K8" s="69"/>
    </row>
    <row r="9" customFormat="false" ht="15" hidden="false" customHeight="false" outlineLevel="0" collapsed="false">
      <c r="A9" s="63"/>
      <c r="B9" s="66" t="s">
        <v>39</v>
      </c>
      <c r="C9" s="66" t="s">
        <v>26</v>
      </c>
      <c r="D9" s="67" t="str">
        <f aca="false">'1-4'!D8</f>
        <v>Яблоко</v>
      </c>
      <c r="E9" s="66" t="n">
        <v>100</v>
      </c>
      <c r="F9" s="66" t="n">
        <v>19.21</v>
      </c>
      <c r="G9" s="68" t="n">
        <f aca="false">'[1]день 1 н'!I9</f>
        <v>47</v>
      </c>
      <c r="H9" s="68" t="n">
        <f aca="false">'[1]день 1 н'!J9</f>
        <v>0.4</v>
      </c>
      <c r="I9" s="68" t="n">
        <f aca="false">'[1]день 1 н'!K9</f>
        <v>0.4</v>
      </c>
      <c r="J9" s="68" t="n">
        <f aca="false">'[1]день 1 н'!L9</f>
        <v>9.8</v>
      </c>
      <c r="K9" s="69"/>
    </row>
    <row r="10" customFormat="false" ht="15" hidden="false" customHeight="false" outlineLevel="0" collapsed="false">
      <c r="A10" s="63"/>
      <c r="B10" s="69"/>
      <c r="C10" s="69"/>
      <c r="D10" s="69"/>
      <c r="E10" s="66"/>
      <c r="F10" s="66"/>
      <c r="G10" s="66"/>
      <c r="H10" s="66"/>
      <c r="I10" s="66"/>
      <c r="J10" s="66"/>
      <c r="K10" s="69"/>
    </row>
    <row r="11" customFormat="false" ht="15" hidden="false" customHeight="false" outlineLevel="0" collapsed="false">
      <c r="A11" s="63"/>
      <c r="B11" s="69"/>
      <c r="C11" s="69"/>
      <c r="D11" s="69"/>
      <c r="E11" s="66"/>
      <c r="F11" s="66"/>
      <c r="G11" s="66"/>
      <c r="H11" s="66"/>
      <c r="I11" s="66"/>
      <c r="J11" s="66"/>
      <c r="K11" s="69"/>
    </row>
  </sheetData>
  <mergeCells count="1">
    <mergeCell ref="A5:A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7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4" min="4" style="0" width="43"/>
    <col collapsed="false" customWidth="true" hidden="false" outlineLevel="0" max="7" min="7" style="0" width="14.01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45" t="s">
        <v>0</v>
      </c>
      <c r="B1" s="45" t="s">
        <v>1</v>
      </c>
      <c r="C1" s="45"/>
      <c r="D1" s="45"/>
      <c r="E1" s="45"/>
      <c r="F1" s="45" t="s">
        <v>30</v>
      </c>
      <c r="G1" s="45"/>
      <c r="H1" s="45"/>
      <c r="I1" s="45" t="s">
        <v>3</v>
      </c>
      <c r="J1" s="4"/>
      <c r="K1" s="45"/>
    </row>
    <row r="2" customFormat="false" ht="15" hidden="false" customHeight="false" outlineLevel="0" collapsed="false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customFormat="false" ht="15" hidden="false" customHeight="false" outlineLevel="0" collapsed="false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5"/>
    </row>
    <row r="4" customFormat="false" ht="15" hidden="false" customHeight="false" outlineLevel="0" collapsed="false">
      <c r="A4" s="72"/>
      <c r="B4" s="45" t="str">
        <f aca="false">'5-9'!B4</f>
        <v>1 блюдо</v>
      </c>
      <c r="C4" s="45" t="n">
        <f aca="false">'5-9'!C4</f>
        <v>96</v>
      </c>
      <c r="D4" s="45" t="str">
        <f aca="false">'5-9'!D4</f>
        <v>Рассольник ленинградский (крупа перловая)</v>
      </c>
      <c r="E4" s="73" t="n">
        <f aca="false">'5-9'!E4</f>
        <v>250</v>
      </c>
      <c r="F4" s="74" t="n">
        <f aca="false">'5-9'!F4</f>
        <v>4.67</v>
      </c>
      <c r="G4" s="74" t="n">
        <f aca="false">'5-9'!G4</f>
        <v>85.8</v>
      </c>
      <c r="H4" s="74" t="n">
        <f aca="false">'5-9'!H4</f>
        <v>2.0175</v>
      </c>
      <c r="I4" s="74" t="n">
        <f aca="false">'5-9'!I4</f>
        <v>5.09</v>
      </c>
      <c r="J4" s="74" t="n">
        <f aca="false">'5-9'!J4</f>
        <v>11.98</v>
      </c>
      <c r="K4" s="45"/>
    </row>
    <row r="5" customFormat="false" ht="15" hidden="false" customHeight="false" outlineLevel="0" collapsed="false">
      <c r="A5" s="72"/>
      <c r="B5" s="45" t="str">
        <f aca="false">'5-9'!B5</f>
        <v>2 блюдо</v>
      </c>
      <c r="C5" s="45" t="str">
        <f aca="false">'5-9'!C5</f>
        <v>№ 291</v>
      </c>
      <c r="D5" s="45" t="str">
        <f aca="false">'5-9'!D5</f>
        <v>Плов из птицы</v>
      </c>
      <c r="E5" s="73" t="n">
        <f aca="false">'5-9'!E5</f>
        <v>200</v>
      </c>
      <c r="F5" s="74" t="n">
        <f aca="false">'5-9'!F5</f>
        <v>17.97</v>
      </c>
      <c r="G5" s="74" t="n">
        <f aca="false">'5-9'!G5</f>
        <v>229</v>
      </c>
      <c r="H5" s="74" t="n">
        <f aca="false">'5-9'!H5</f>
        <v>16.9466666666667</v>
      </c>
      <c r="I5" s="74" t="n">
        <f aca="false">'5-9'!I5</f>
        <v>10.4666666666667</v>
      </c>
      <c r="J5" s="74" t="n">
        <f aca="false">'5-9'!J5</f>
        <v>35.7333333333333</v>
      </c>
      <c r="K5" s="45"/>
    </row>
    <row r="6" customFormat="false" ht="15" hidden="false" customHeight="false" outlineLevel="0" collapsed="false">
      <c r="A6" s="72"/>
      <c r="B6" s="45" t="str">
        <f aca="false">'5-9'!B6</f>
        <v>хлеб</v>
      </c>
      <c r="C6" s="45" t="n">
        <f aca="false">'5-9'!C6</f>
        <v>0</v>
      </c>
      <c r="D6" s="45" t="e">
        <f aca="false">'5-9'!D6</f>
        <v>#VALUE!</v>
      </c>
      <c r="E6" s="73" t="n">
        <f aca="false">'5-9'!E6</f>
        <v>60</v>
      </c>
      <c r="F6" s="74" t="n">
        <f aca="false">'5-9'!F6</f>
        <v>2.94</v>
      </c>
      <c r="G6" s="74" t="n">
        <f aca="false">'5-9'!G6</f>
        <v>145.2</v>
      </c>
      <c r="H6" s="74" t="n">
        <f aca="false">'5-9'!H6</f>
        <v>4.86</v>
      </c>
      <c r="I6" s="74" t="n">
        <f aca="false">'5-9'!I6</f>
        <v>0.6</v>
      </c>
      <c r="J6" s="74" t="n">
        <f aca="false">'5-9'!J6</f>
        <v>29.28</v>
      </c>
      <c r="K6" s="45"/>
    </row>
    <row r="7" customFormat="false" ht="15" hidden="false" customHeight="false" outlineLevel="0" collapsed="false">
      <c r="A7" s="72"/>
      <c r="B7" s="45" t="str">
        <f aca="false">'5-9'!B7</f>
        <v>cалат</v>
      </c>
      <c r="C7" s="45" t="str">
        <f aca="false">'5-9'!C7</f>
        <v>№ 62</v>
      </c>
      <c r="D7" s="45" t="e">
        <f aca="false">'5-9'!D7</f>
        <v>#REF!</v>
      </c>
      <c r="E7" s="73" t="n">
        <f aca="false">'5-9'!E7</f>
        <v>100</v>
      </c>
      <c r="F7" s="74" t="n">
        <f aca="false">'5-9'!F7</f>
        <v>2.98</v>
      </c>
      <c r="G7" s="74" t="n">
        <f aca="false">'5-9'!G7</f>
        <v>81.7</v>
      </c>
      <c r="H7" s="74" t="n">
        <f aca="false">'5-9'!H7</f>
        <v>1.23</v>
      </c>
      <c r="I7" s="74" t="n">
        <f aca="false">'5-9'!I7</f>
        <v>0.1</v>
      </c>
      <c r="J7" s="74" t="n">
        <f aca="false">'5-9'!J7</f>
        <v>11.4</v>
      </c>
      <c r="K7" s="45"/>
    </row>
    <row r="8" customFormat="false" ht="15" hidden="false" customHeight="false" outlineLevel="0" collapsed="false">
      <c r="A8" s="72"/>
      <c r="B8" s="45" t="str">
        <f aca="false">'5-9'!B8</f>
        <v>напиток</v>
      </c>
      <c r="C8" s="45" t="str">
        <f aca="false">'5-9'!C8</f>
        <v>№ 350</v>
      </c>
      <c r="D8" s="45" t="e">
        <f aca="false">'5-9'!D8</f>
        <v>#VALUE!</v>
      </c>
      <c r="E8" s="73" t="n">
        <f aca="false">'5-9'!E8</f>
        <v>200</v>
      </c>
      <c r="F8" s="74" t="n">
        <f aca="false">'5-9'!F8</f>
        <v>5.77</v>
      </c>
      <c r="G8" s="74" t="n">
        <f aca="false">'5-9'!G8</f>
        <v>97.92</v>
      </c>
      <c r="H8" s="74" t="n">
        <f aca="false">'5-9'!H8</f>
        <v>0.178</v>
      </c>
      <c r="I8" s="74" t="n">
        <f aca="false">'5-9'!I8</f>
        <v>0.08</v>
      </c>
      <c r="J8" s="74" t="n">
        <f aca="false">'5-9'!J8</f>
        <v>26.838</v>
      </c>
      <c r="K8" s="45"/>
    </row>
    <row r="9" customFormat="false" ht="15" hidden="false" customHeight="false" outlineLevel="0" collapsed="false">
      <c r="A9" s="72"/>
      <c r="B9" s="45" t="str">
        <f aca="false">'5-9'!B9</f>
        <v>фрукт</v>
      </c>
      <c r="C9" s="45" t="str">
        <f aca="false">'5-9'!C9</f>
        <v>№ 338</v>
      </c>
      <c r="D9" s="45" t="str">
        <f aca="false">'5-9'!D9</f>
        <v>Яблоко</v>
      </c>
      <c r="E9" s="73" t="n">
        <f aca="false">'5-9'!E9</f>
        <v>100</v>
      </c>
      <c r="F9" s="74" t="n">
        <f aca="false">'5-9'!F9</f>
        <v>19.21</v>
      </c>
      <c r="G9" s="74" t="n">
        <f aca="false">'5-9'!G9</f>
        <v>47</v>
      </c>
      <c r="H9" s="74" t="n">
        <f aca="false">'5-9'!H9</f>
        <v>0.4</v>
      </c>
      <c r="I9" s="74" t="n">
        <f aca="false">'5-9'!I9</f>
        <v>0.4</v>
      </c>
      <c r="J9" s="74" t="n">
        <f aca="false">'5-9'!J9</f>
        <v>9.8</v>
      </c>
      <c r="K9" s="45"/>
    </row>
    <row r="10" customFormat="false" ht="15" hidden="false" customHeight="false" outlineLevel="0" collapsed="false">
      <c r="A10" s="72"/>
      <c r="B10" s="45"/>
      <c r="C10" s="45"/>
      <c r="D10" s="45"/>
      <c r="E10" s="73"/>
      <c r="F10" s="74"/>
      <c r="G10" s="74"/>
      <c r="H10" s="74"/>
      <c r="I10" s="74"/>
      <c r="J10" s="74"/>
      <c r="K10" s="45"/>
    </row>
    <row r="11" customFormat="false" ht="15" hidden="false" customHeight="false" outlineLevel="0" collapsed="false">
      <c r="A11" s="75" t="s">
        <v>41</v>
      </c>
      <c r="B11" s="76"/>
      <c r="C11" s="77"/>
      <c r="D11" s="76"/>
      <c r="E11" s="78"/>
      <c r="F11" s="79"/>
      <c r="G11" s="79"/>
      <c r="H11" s="79"/>
      <c r="I11" s="79"/>
      <c r="J11" s="79"/>
      <c r="K11" s="76"/>
    </row>
    <row r="12" customFormat="false" ht="15" hidden="false" customHeight="false" outlineLevel="0" collapsed="false">
      <c r="A12" s="75"/>
      <c r="B12" s="76" t="s">
        <v>15</v>
      </c>
      <c r="C12" s="77" t="s">
        <v>42</v>
      </c>
      <c r="D12" s="80" t="str">
        <f aca="false">[2]день1!C11</f>
        <v>Борщ с капустой и картофелем</v>
      </c>
      <c r="E12" s="78" t="n">
        <f aca="false">[2]день1!D11</f>
        <v>200</v>
      </c>
      <c r="F12" s="79" t="n">
        <v>8.05</v>
      </c>
      <c r="G12" s="79" t="n">
        <v>288</v>
      </c>
      <c r="H12" s="79" t="n">
        <v>4.352</v>
      </c>
      <c r="I12" s="79" t="n">
        <v>16.784</v>
      </c>
      <c r="J12" s="79" t="n">
        <v>30.208</v>
      </c>
      <c r="K12" s="76"/>
    </row>
    <row r="13" customFormat="false" ht="15" hidden="false" customHeight="false" outlineLevel="0" collapsed="false">
      <c r="A13" s="75"/>
      <c r="B13" s="76" t="s">
        <v>17</v>
      </c>
      <c r="C13" s="77" t="s">
        <v>43</v>
      </c>
      <c r="D13" s="80" t="str">
        <f aca="false">[2]день1!C12</f>
        <v>Картофель и овощи, тушенный в соусе</v>
      </c>
      <c r="E13" s="78" t="n">
        <f aca="false">[2]день1!D12</f>
        <v>150</v>
      </c>
      <c r="F13" s="79" t="n">
        <v>26.8</v>
      </c>
      <c r="G13" s="79" t="n">
        <v>132.8</v>
      </c>
      <c r="H13" s="79" t="n">
        <v>0.662</v>
      </c>
      <c r="I13" s="79" t="n">
        <v>0.09</v>
      </c>
      <c r="J13" s="79" t="n">
        <v>32.014</v>
      </c>
      <c r="K13" s="76"/>
    </row>
    <row r="14" customFormat="false" ht="15" hidden="false" customHeight="false" outlineLevel="0" collapsed="false">
      <c r="A14" s="75"/>
      <c r="B14" s="76" t="s">
        <v>38</v>
      </c>
      <c r="C14" s="77" t="s">
        <v>44</v>
      </c>
      <c r="D14" s="80" t="str">
        <f aca="false">[2]день1!C13</f>
        <v>Компот из смеси сухофруктов</v>
      </c>
      <c r="E14" s="78" t="n">
        <f aca="false">[2]день1!D13</f>
        <v>180</v>
      </c>
      <c r="F14" s="79" t="n">
        <v>3.16</v>
      </c>
      <c r="G14" s="79" t="n">
        <v>145.2</v>
      </c>
      <c r="H14" s="79" t="n">
        <v>4.86</v>
      </c>
      <c r="I14" s="79" t="n">
        <v>0.6</v>
      </c>
      <c r="J14" s="79" t="n">
        <v>29.28</v>
      </c>
      <c r="K14" s="76"/>
    </row>
    <row r="15" customFormat="false" ht="15" hidden="false" customHeight="false" outlineLevel="0" collapsed="false">
      <c r="A15" s="75"/>
      <c r="B15" s="76" t="s">
        <v>23</v>
      </c>
      <c r="C15" s="77"/>
      <c r="D15" s="80" t="str">
        <f aca="false">[2]день1!C14</f>
        <v>Хлеб пшеничный</v>
      </c>
      <c r="E15" s="78" t="n">
        <f aca="false">[2]день1!D14</f>
        <v>60</v>
      </c>
      <c r="F15" s="79" t="n">
        <v>2.94</v>
      </c>
      <c r="G15" s="79" t="n">
        <v>33</v>
      </c>
      <c r="H15" s="79" t="n">
        <v>0.8</v>
      </c>
      <c r="I15" s="79" t="n">
        <v>7.5</v>
      </c>
      <c r="J15" s="79" t="n">
        <v>0.2</v>
      </c>
      <c r="K15" s="76"/>
    </row>
    <row r="16" customFormat="false" ht="15" hidden="false" customHeight="false" outlineLevel="0" collapsed="false">
      <c r="A16" s="75"/>
      <c r="B16" s="76" t="s">
        <v>47</v>
      </c>
      <c r="C16" s="76"/>
      <c r="D16" s="76" t="s">
        <v>48</v>
      </c>
      <c r="E16" s="78" t="n">
        <v>100</v>
      </c>
      <c r="F16" s="77" t="n">
        <v>49.47</v>
      </c>
      <c r="G16" s="79" t="n">
        <v>455</v>
      </c>
      <c r="H16" s="79" t="n">
        <v>10.1666666666667</v>
      </c>
      <c r="I16" s="79" t="n">
        <v>38.5</v>
      </c>
      <c r="J16" s="79" t="n">
        <v>99.3333333333333</v>
      </c>
      <c r="K16" s="76"/>
    </row>
    <row r="17" customFormat="false" ht="15" hidden="false" customHeight="false" outlineLevel="0" collapsed="false">
      <c r="B17" s="0" t="str">
        <f aca="false">'ОВЗ 1-4'!B15</f>
        <v>фрукт</v>
      </c>
      <c r="C17" s="0" t="str">
        <f aca="false">'ОВЗ 1-4'!C15</f>
        <v>№338</v>
      </c>
      <c r="D17" s="0" t="str">
        <f aca="false">'ОВЗ 1-4'!D15</f>
        <v>Мандарин</v>
      </c>
      <c r="E17" s="0" t="n">
        <f aca="false">'ОВЗ 1-4'!E15</f>
        <v>100</v>
      </c>
      <c r="F17" s="0" t="n">
        <f aca="false">'ОВЗ 1-4'!F15</f>
        <v>2.94</v>
      </c>
      <c r="G17" s="0" t="n">
        <f aca="false">'ОВЗ 1-4'!G15</f>
        <v>33</v>
      </c>
      <c r="H17" s="0" t="n">
        <f aca="false">'ОВЗ 1-4'!H15</f>
        <v>0.8</v>
      </c>
      <c r="I17" s="0" t="n">
        <f aca="false">'ОВЗ 1-4'!I15</f>
        <v>7.5</v>
      </c>
      <c r="J17" s="0" t="n">
        <f aca="false">'ОВЗ 1-4'!J15</f>
        <v>0.2</v>
      </c>
    </row>
  </sheetData>
  <mergeCells count="1">
    <mergeCell ref="A4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2025-03-12T09:46:24Z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