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кола\Desktop\Т.Ю\меню 23\осень\система22-23\1\"/>
    </mc:Choice>
  </mc:AlternateContent>
  <bookViews>
    <workbookView xWindow="0" yWindow="0" windowWidth="15360" windowHeight="7755" tabRatio="500" activeTab="3"/>
  </bookViews>
  <sheets>
    <sheet name="1-4" sheetId="1" r:id="rId1"/>
    <sheet name="ОВЗ 1-4" sheetId="2" r:id="rId2"/>
    <sheet name="5-9" sheetId="3" r:id="rId3"/>
    <sheet name="ОВЗ 5-9" sheetId="4" r:id="rId4"/>
  </sheets>
  <externalReferences>
    <externalReference r:id="rId5"/>
    <externalReference r:id="rId6"/>
  </externalReferenc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4" l="1"/>
  <c r="I17" i="4"/>
  <c r="H17" i="4"/>
  <c r="G17" i="4"/>
  <c r="F17" i="4"/>
  <c r="E17" i="4"/>
  <c r="D17" i="4"/>
  <c r="C17" i="4"/>
  <c r="B17" i="4"/>
  <c r="E15" i="4"/>
  <c r="D15" i="4"/>
  <c r="E14" i="4"/>
  <c r="D14" i="4"/>
  <c r="E13" i="4"/>
  <c r="D13" i="4"/>
  <c r="E12" i="4"/>
  <c r="D12" i="4"/>
  <c r="I9" i="4"/>
  <c r="H9" i="4"/>
  <c r="F9" i="4"/>
  <c r="E9" i="4"/>
  <c r="C9" i="4"/>
  <c r="B9" i="4"/>
  <c r="J8" i="4"/>
  <c r="I8" i="4"/>
  <c r="F8" i="4"/>
  <c r="E8" i="4"/>
  <c r="C8" i="4"/>
  <c r="B8" i="4"/>
  <c r="J7" i="4"/>
  <c r="I7" i="4"/>
  <c r="H7" i="4"/>
  <c r="G7" i="4"/>
  <c r="F7" i="4"/>
  <c r="E7" i="4"/>
  <c r="C7" i="4"/>
  <c r="B7" i="4"/>
  <c r="H6" i="4"/>
  <c r="G6" i="4"/>
  <c r="F6" i="4"/>
  <c r="E6" i="4"/>
  <c r="C6" i="4"/>
  <c r="B6" i="4"/>
  <c r="I5" i="4"/>
  <c r="H5" i="4"/>
  <c r="F5" i="4"/>
  <c r="E5" i="4"/>
  <c r="C5" i="4"/>
  <c r="B5" i="4"/>
  <c r="J4" i="4"/>
  <c r="I4" i="4"/>
  <c r="F4" i="4"/>
  <c r="E4" i="4"/>
  <c r="C4" i="4"/>
  <c r="B4" i="4"/>
  <c r="J9" i="3"/>
  <c r="J9" i="4" s="1"/>
  <c r="I9" i="3"/>
  <c r="H9" i="3"/>
  <c r="G9" i="3"/>
  <c r="G9" i="4" s="1"/>
  <c r="D9" i="3"/>
  <c r="D9" i="4" s="1"/>
  <c r="J8" i="3"/>
  <c r="I8" i="3"/>
  <c r="H8" i="3"/>
  <c r="H8" i="4" s="1"/>
  <c r="G8" i="3"/>
  <c r="G8" i="4" s="1"/>
  <c r="D7" i="3"/>
  <c r="D7" i="4" s="1"/>
  <c r="J6" i="3"/>
  <c r="J6" i="4" s="1"/>
  <c r="I6" i="3"/>
  <c r="I6" i="4" s="1"/>
  <c r="H6" i="3"/>
  <c r="G6" i="3"/>
  <c r="D6" i="3"/>
  <c r="D6" i="4" s="1"/>
  <c r="J5" i="3"/>
  <c r="J5" i="4" s="1"/>
  <c r="I5" i="3"/>
  <c r="H5" i="3"/>
  <c r="G5" i="3"/>
  <c r="G5" i="4" s="1"/>
  <c r="D5" i="3"/>
  <c r="D5" i="4" s="1"/>
  <c r="J4" i="3"/>
  <c r="I4" i="3"/>
  <c r="H4" i="3"/>
  <c r="H4" i="4" s="1"/>
  <c r="G4" i="3"/>
  <c r="G4" i="4" s="1"/>
  <c r="E14" i="2"/>
  <c r="D14" i="2"/>
  <c r="E13" i="2"/>
  <c r="D13" i="2"/>
  <c r="E12" i="2"/>
  <c r="D12" i="2"/>
  <c r="E11" i="2"/>
  <c r="D11" i="2"/>
  <c r="J9" i="1"/>
  <c r="I9" i="1"/>
  <c r="H9" i="1"/>
  <c r="E9" i="1"/>
  <c r="D9" i="1"/>
  <c r="I8" i="1"/>
  <c r="H8" i="1"/>
  <c r="E8" i="1"/>
  <c r="D8" i="1"/>
  <c r="D8" i="3" s="1"/>
  <c r="D8" i="4" s="1"/>
  <c r="E7" i="1"/>
  <c r="I6" i="1"/>
  <c r="E6" i="1"/>
  <c r="D6" i="1"/>
  <c r="I5" i="1"/>
  <c r="E5" i="1"/>
  <c r="D5" i="1"/>
  <c r="I4" i="1"/>
  <c r="E4" i="1"/>
  <c r="D4" i="1"/>
  <c r="D4" i="3" s="1"/>
  <c r="D4" i="4" s="1"/>
</calcChain>
</file>

<file path=xl/sharedStrings.xml><?xml version="1.0" encoding="utf-8"?>
<sst xmlns="http://schemas.openxmlformats.org/spreadsheetml/2006/main" count="132" uniqueCount="48">
  <si>
    <t>Школа</t>
  </si>
  <si>
    <t>МБОУ "Нижнетигинская ООШ"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</si>
  <si>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</si>
  <si>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</si>
  <si>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</si>
  <si>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</si>
  <si>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</si>
  <si>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</si>
  <si>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</si>
  <si>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</si>
  <si>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</si>
  <si>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</si>
  <si>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</si>
  <si>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</si>
  <si>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</si>
  <si>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</si>
  <si>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№ 96</t>
  </si>
  <si>
    <t>2 блюдо</t>
  </si>
  <si>
    <t>№ 291</t>
  </si>
  <si>
    <t>18.3</t>
  </si>
  <si>
    <t>хлеб</t>
  </si>
  <si>
    <t>cалат</t>
  </si>
  <si>
    <t>№ 62</t>
  </si>
  <si>
    <t>Салат морковный с сахаром</t>
  </si>
  <si>
    <t>49.02</t>
  </si>
  <si>
    <t>напиток</t>
  </si>
  <si>
    <t>№ 350</t>
  </si>
  <si>
    <t>фрукт</t>
  </si>
  <si>
    <t>№ 338</t>
  </si>
  <si>
    <t>привоз</t>
  </si>
  <si>
    <t xml:space="preserve">Булочка домашняя </t>
  </si>
  <si>
    <t>ОВЗ 1-4 классы</t>
  </si>
  <si>
    <t>Рассольник ленинградский (крупа перловая)</t>
  </si>
  <si>
    <t>Плов из птицы</t>
  </si>
  <si>
    <t>Хлеб пшеничный</t>
  </si>
  <si>
    <t>Кисель</t>
  </si>
  <si>
    <t>Яблоко</t>
  </si>
  <si>
    <t>Обед</t>
  </si>
  <si>
    <t>№ 82</t>
  </si>
  <si>
    <t>№ 142</t>
  </si>
  <si>
    <t>№ 349</t>
  </si>
  <si>
    <t>№338</t>
  </si>
  <si>
    <t>Мандарин</t>
  </si>
  <si>
    <t>десерт</t>
  </si>
  <si>
    <t>Печенье</t>
  </si>
  <si>
    <t>завтрак</t>
  </si>
  <si>
    <t>Булочка</t>
  </si>
  <si>
    <t>привозн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</si>
</sst>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;[Red]0.00"/>
    <numFmt numFmtId="166" formatCode="0;[Red]0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C55A11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ont="1" applyFill="1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/>
    <xf numFmtId="0" fontId="1" fillId="2" borderId="6" xfId="0" applyFont="1" applyFill="1" applyBorder="1" applyAlignment="1">
      <alignment vertical="top"/>
    </xf>
    <xf numFmtId="0" fontId="1" fillId="2" borderId="6" xfId="0" applyFont="1" applyFill="1" applyBorder="1" applyAlignment="1" applyProtection="1">
      <alignment vertical="top"/>
      <protection locked="0"/>
    </xf>
    <xf numFmtId="2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0" fontId="1" fillId="2" borderId="7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2" borderId="9" xfId="0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vertical="top"/>
      <protection locked="0"/>
    </xf>
    <xf numFmtId="2" fontId="1" fillId="2" borderId="13" xfId="0" applyNumberFormat="1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0" xfId="0" applyNumberFormat="1" applyFont="1" applyFill="1" applyBorder="1" applyAlignment="1">
      <alignment horizontal="center" vertical="center" wrapText="1"/>
    </xf>
    <xf numFmtId="165" fontId="1" fillId="2" borderId="1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/>
      <protection locked="0"/>
    </xf>
    <xf numFmtId="165" fontId="1" fillId="2" borderId="14" xfId="0" applyNumberFormat="1" applyFont="1" applyFill="1" applyBorder="1" applyAlignment="1" applyProtection="1">
      <alignment horizontal="center" vertical="top"/>
      <protection locked="0"/>
    </xf>
    <xf numFmtId="0" fontId="0" fillId="2" borderId="15" xfId="0" applyFill="1" applyBorder="1"/>
    <xf numFmtId="0" fontId="1" fillId="2" borderId="13" xfId="0" applyFont="1" applyFill="1" applyBorder="1" applyAlignment="1" applyProtection="1">
      <alignment vertical="top" wrapText="1"/>
      <protection locked="0"/>
    </xf>
    <xf numFmtId="165" fontId="1" fillId="2" borderId="13" xfId="0" applyNumberFormat="1" applyFont="1" applyFill="1" applyBorder="1" applyAlignment="1" applyProtection="1">
      <alignment horizontal="center" vertical="top"/>
      <protection locked="0"/>
    </xf>
    <xf numFmtId="165" fontId="1" fillId="2" borderId="16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166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2" fontId="1" fillId="2" borderId="18" xfId="0" applyNumberFormat="1" applyFont="1" applyFill="1" applyBorder="1"/>
    <xf numFmtId="166" fontId="1" fillId="2" borderId="18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/>
    </xf>
    <xf numFmtId="0" fontId="0" fillId="2" borderId="18" xfId="0" applyFill="1" applyBorder="1"/>
    <xf numFmtId="2" fontId="1" fillId="2" borderId="1" xfId="0" applyNumberFormat="1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19" xfId="0" applyFont="1" applyFill="1" applyBorder="1" applyAlignment="1">
      <alignment vertical="top"/>
    </xf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2" fontId="0" fillId="2" borderId="17" xfId="0" applyNumberFormat="1" applyFill="1" applyBorder="1"/>
    <xf numFmtId="0" fontId="0" fillId="2" borderId="1" xfId="0" applyFont="1" applyFill="1" applyBorder="1" applyAlignment="1" applyProtection="1">
      <protection locked="0"/>
    </xf>
    <xf numFmtId="0" fontId="0" fillId="2" borderId="12" xfId="0" applyFill="1" applyBorder="1" applyAlignment="1"/>
    <xf numFmtId="0" fontId="1" fillId="2" borderId="17" xfId="0" applyFont="1" applyFill="1" applyBorder="1" applyAlignment="1">
      <alignment vertical="top"/>
    </xf>
    <xf numFmtId="0" fontId="1" fillId="2" borderId="18" xfId="0" applyFont="1" applyFill="1" applyBorder="1" applyAlignment="1">
      <alignment vertical="top"/>
    </xf>
    <xf numFmtId="0" fontId="0" fillId="3" borderId="19" xfId="0" applyFont="1" applyFill="1" applyBorder="1" applyAlignment="1">
      <alignment vertical="top"/>
    </xf>
    <xf numFmtId="0" fontId="0" fillId="2" borderId="1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C55A1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://&#1084;&#1077;&#1085;&#1102;%2022/&#1074;&#1077;&#1089;&#1085;&#1072;/&#1085;&#1072;&#1096;&#1072;%20&#1087;&#1077;&#1088;&#1077;&#1084;&#1077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://&#1084;&#1077;&#1085;&#1102;%2022/&#1086;&#1089;&#1077;&#1085;&#1100;/&#1085;&#1072;&#1096;&#1077;%20&#1080;&#1085;&#1090;&#1077;&#1088;&#1085;&#1072;&#1090;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 1 н"/>
      <sheetName val="день2н"/>
      <sheetName val="день3"/>
      <sheetName val="день 4 н"/>
      <sheetName val="день 5 н"/>
      <sheetName val="день 6"/>
      <sheetName val="день 7"/>
      <sheetName val=" день 8н"/>
      <sheetName val="день 9 н"/>
      <sheetName val="день 10н"/>
    </sheetNames>
    <sheetDataSet>
      <sheetData sheetId="0">
        <row r="4">
          <cell r="C4" t="str">
            <v>Рассольник ленинградский (крупа перловая)</v>
          </cell>
          <cell r="D4">
            <v>200</v>
          </cell>
          <cell r="G4">
            <v>4.0720000000000001</v>
          </cell>
          <cell r="I4">
            <v>85.8</v>
          </cell>
          <cell r="J4">
            <v>2.0175000000000001</v>
          </cell>
          <cell r="K4">
            <v>5.09</v>
          </cell>
          <cell r="L4">
            <v>11.98</v>
          </cell>
        </row>
        <row r="5">
          <cell r="C5" t="str">
            <v>Плов из птицы</v>
          </cell>
          <cell r="D5">
            <v>150</v>
          </cell>
          <cell r="G5">
            <v>7.85</v>
          </cell>
          <cell r="I5">
            <v>229</v>
          </cell>
          <cell r="J5">
            <v>16.946666666666701</v>
          </cell>
          <cell r="K5">
            <v>10.466666666666701</v>
          </cell>
          <cell r="L5">
            <v>35.733333333333299</v>
          </cell>
        </row>
        <row r="6">
          <cell r="C6" t="str">
            <v>Хлеб пшеничный</v>
          </cell>
          <cell r="D6">
            <v>60</v>
          </cell>
          <cell r="G6">
            <v>0.6</v>
          </cell>
          <cell r="I6">
            <v>145.19999999999999</v>
          </cell>
          <cell r="J6">
            <v>4.8600000000000003</v>
          </cell>
          <cell r="K6">
            <v>0.6</v>
          </cell>
          <cell r="L6">
            <v>29.28</v>
          </cell>
        </row>
        <row r="7">
          <cell r="D7">
            <v>60</v>
          </cell>
        </row>
        <row r="8">
          <cell r="C8" t="str">
            <v>Кисель</v>
          </cell>
          <cell r="D8">
            <v>180</v>
          </cell>
          <cell r="F8">
            <v>0.16020000000000001</v>
          </cell>
          <cell r="G8">
            <v>7.1999999999999995E-2</v>
          </cell>
          <cell r="I8">
            <v>97.92</v>
          </cell>
          <cell r="J8">
            <v>0.17799999999999999</v>
          </cell>
          <cell r="K8">
            <v>0.08</v>
          </cell>
          <cell r="L8">
            <v>26.838000000000001</v>
          </cell>
        </row>
        <row r="9">
          <cell r="C9" t="str">
            <v>Яблоко</v>
          </cell>
          <cell r="D9">
            <v>100</v>
          </cell>
          <cell r="F9">
            <v>0.4</v>
          </cell>
          <cell r="G9">
            <v>0.4</v>
          </cell>
          <cell r="H9">
            <v>9.8000000000000007</v>
          </cell>
          <cell r="I9">
            <v>47</v>
          </cell>
          <cell r="J9">
            <v>0.4</v>
          </cell>
          <cell r="K9">
            <v>0.4</v>
          </cell>
          <cell r="L9">
            <v>9.8000000000000007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н"/>
      <sheetName val="день 3 н"/>
      <sheetName val="день 4 н"/>
      <sheetName val="день 5 н"/>
      <sheetName val="день 6 н"/>
      <sheetName val="день 7н"/>
      <sheetName val=" день 8н"/>
      <sheetName val="день 9 н"/>
      <sheetName val="день 10н"/>
    </sheetNames>
    <sheetDataSet>
      <sheetData sheetId="0">
        <row r="11">
          <cell r="C11" t="str">
            <v>Борщ с капустой и картофелем</v>
          </cell>
          <cell r="D11">
            <v>200</v>
          </cell>
        </row>
        <row r="12">
          <cell r="C12" t="str">
            <v>Картофель и овощи, тушенный в соусе</v>
          </cell>
          <cell r="D12">
            <v>150</v>
          </cell>
        </row>
        <row r="13">
          <cell r="C13" t="str">
            <v>Компот из смеси сухофруктов</v>
          </cell>
          <cell r="D13">
            <v>180</v>
          </cell>
        </row>
        <row r="14">
          <cell r="C14" t="str">
            <v>Хлеб пшеничный</v>
          </cell>
          <cell r="D14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1"/>
  <sheetViews>
    <sheetView showGridLines="0" showRowColHeaders="0" zoomScale="89" zoomScaleNormal="89" workbookViewId="0">
      <selection activeCell="C10" sqref="C10:J10"/>
    </sheetView>
  </sheetViews>
  <sheetFormatPr defaultColWidth="8.42578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1" t="s">
        <v>1</v>
      </c>
      <c r="C1" s="71"/>
      <c r="D1" s="71"/>
      <c r="E1" s="1"/>
      <c r="F1" s="2" t="s">
        <v>2</v>
      </c>
      <c r="G1" s="1"/>
      <c r="H1" s="1"/>
      <c r="I1" s="1" t="s">
        <v>3</v>
      </c>
      <c r="J1" s="3">
        <v>45677</v>
      </c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25">
      <c r="A4" s="7" t="s">
        <v>14</v>
      </c>
      <c r="B4" s="8" t="s">
        <v>15</v>
      </c>
      <c r="C4" s="9" t="s">
        <v>16</v>
      </c>
      <c r="D4" s="10" t="str">
        <f>'[1]день 1 н'!C4</f>
        <v>Рассольник ленинградский (крупа перловая)</v>
      </c>
      <c r="E4" s="11">
        <f>'[1]день 1 н'!D4</f>
        <v>200</v>
      </c>
      <c r="F4" s="12">
        <v>21.4</v>
      </c>
      <c r="G4" s="13">
        <v>85.8</v>
      </c>
      <c r="H4" s="14">
        <v>0.61</v>
      </c>
      <c r="I4" s="15">
        <f>'[1]день 1 н'!G4</f>
        <v>4.0720000000000001</v>
      </c>
      <c r="J4" s="15">
        <v>3.58</v>
      </c>
      <c r="K4" s="16"/>
    </row>
    <row r="5" spans="1:11" x14ac:dyDescent="0.25">
      <c r="A5" s="17"/>
      <c r="B5" s="18" t="s">
        <v>17</v>
      </c>
      <c r="C5" s="19" t="s">
        <v>18</v>
      </c>
      <c r="D5" s="20" t="str">
        <f>'[1]день 1 н'!C5</f>
        <v>Плов из птицы</v>
      </c>
      <c r="E5" s="21">
        <f>'[1]день 1 н'!D5</f>
        <v>150</v>
      </c>
      <c r="F5" s="22">
        <v>35.299999999999997</v>
      </c>
      <c r="G5" s="23">
        <v>150</v>
      </c>
      <c r="H5" s="24">
        <v>10.71</v>
      </c>
      <c r="I5" s="25">
        <f>'[1]день 1 н'!G5</f>
        <v>7.85</v>
      </c>
      <c r="J5" s="25" t="s">
        <v>19</v>
      </c>
      <c r="K5" s="16"/>
    </row>
    <row r="6" spans="1:11" x14ac:dyDescent="0.25">
      <c r="A6" s="17"/>
      <c r="B6" s="18" t="s">
        <v>20</v>
      </c>
      <c r="C6" s="19"/>
      <c r="D6" s="20" t="str">
        <f>'[1]день 1 н'!C6</f>
        <v>Хлеб пшеничный</v>
      </c>
      <c r="E6" s="21">
        <f>'[1]день 1 н'!D6</f>
        <v>60</v>
      </c>
      <c r="F6" s="22">
        <v>9.3000000000000007</v>
      </c>
      <c r="G6" s="23">
        <v>98</v>
      </c>
      <c r="H6" s="24">
        <v>2.86</v>
      </c>
      <c r="I6" s="25">
        <f>'[1]день 1 н'!G6</f>
        <v>0.6</v>
      </c>
      <c r="J6" s="25">
        <v>25.28</v>
      </c>
      <c r="K6" s="16"/>
    </row>
    <row r="7" spans="1:11" x14ac:dyDescent="0.25">
      <c r="A7" s="72"/>
      <c r="B7" s="19" t="s">
        <v>21</v>
      </c>
      <c r="C7" s="19" t="s">
        <v>22</v>
      </c>
      <c r="D7" s="20" t="s">
        <v>23</v>
      </c>
      <c r="E7" s="21">
        <f>'[1]день 1 н'!D7</f>
        <v>60</v>
      </c>
      <c r="F7" s="22">
        <v>19.3</v>
      </c>
      <c r="G7" s="23" t="s">
        <v>24</v>
      </c>
      <c r="H7" s="24">
        <v>0.73799999999999999</v>
      </c>
      <c r="I7" s="25">
        <v>0.06</v>
      </c>
      <c r="J7" s="25">
        <v>6.84</v>
      </c>
      <c r="K7" s="16"/>
    </row>
    <row r="8" spans="1:11" x14ac:dyDescent="0.25">
      <c r="A8" s="72"/>
      <c r="B8" s="26" t="s">
        <v>25</v>
      </c>
      <c r="C8" s="26" t="s">
        <v>26</v>
      </c>
      <c r="D8" s="27" t="str">
        <f>'[1]день 1 н'!C8</f>
        <v>Кисель</v>
      </c>
      <c r="E8" s="28">
        <f>'[1]день 1 н'!D8</f>
        <v>180</v>
      </c>
      <c r="F8" s="29">
        <v>17.3</v>
      </c>
      <c r="G8" s="30">
        <v>45.2</v>
      </c>
      <c r="H8" s="30">
        <f>'[1]день 1 н'!F8</f>
        <v>0.16020000000000001</v>
      </c>
      <c r="I8" s="31">
        <f>'[1]день 1 н'!G8</f>
        <v>7.1999999999999995E-2</v>
      </c>
      <c r="J8" s="31">
        <v>15.15</v>
      </c>
      <c r="K8" s="16"/>
    </row>
    <row r="9" spans="1:11" x14ac:dyDescent="0.25">
      <c r="A9" s="72"/>
      <c r="B9" s="8" t="s">
        <v>27</v>
      </c>
      <c r="C9" s="9" t="s">
        <v>28</v>
      </c>
      <c r="D9" s="10" t="str">
        <f>'[1]день 1 н'!C9</f>
        <v>Яблоко</v>
      </c>
      <c r="E9" s="11">
        <f>'[1]день 1 н'!D9</f>
        <v>100</v>
      </c>
      <c r="F9" s="12">
        <v>27.6</v>
      </c>
      <c r="G9" s="23">
        <v>26</v>
      </c>
      <c r="H9" s="24">
        <f>'[1]день 1 н'!F9</f>
        <v>0.4</v>
      </c>
      <c r="I9" s="25">
        <f>'[1]день 1 н'!G9</f>
        <v>0.4</v>
      </c>
      <c r="J9" s="25">
        <f>'[1]день 1 н'!H9</f>
        <v>9.8000000000000007</v>
      </c>
      <c r="K9" s="16"/>
    </row>
    <row r="10" spans="1:11" x14ac:dyDescent="0.25">
      <c r="A10" s="17"/>
      <c r="B10" s="19"/>
      <c r="C10" s="19" t="s">
        <v>29</v>
      </c>
      <c r="D10" s="32" t="s">
        <v>30</v>
      </c>
      <c r="E10" s="21">
        <v>50</v>
      </c>
      <c r="F10" s="22">
        <v>14</v>
      </c>
      <c r="G10" s="21">
        <v>59</v>
      </c>
      <c r="H10" s="33">
        <v>3</v>
      </c>
      <c r="I10" s="33">
        <v>3</v>
      </c>
      <c r="J10" s="34">
        <v>4</v>
      </c>
      <c r="K10" s="16"/>
    </row>
    <row r="11" spans="1:11" x14ac:dyDescent="0.25">
      <c r="A11" s="35"/>
      <c r="B11" s="26"/>
      <c r="C11" s="26"/>
      <c r="D11" s="36"/>
      <c r="E11" s="28"/>
      <c r="F11" s="29"/>
      <c r="G11" s="28"/>
      <c r="H11" s="37"/>
      <c r="I11" s="37"/>
      <c r="J11" s="38"/>
      <c r="K11" s="16"/>
    </row>
  </sheetData>
  <mergeCells count="2">
    <mergeCell ref="B1:D1"/>
    <mergeCell ref="A7:A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RowColHeaders="0" zoomScaleNormal="100" workbookViewId="0">
      <selection activeCell="C10" sqref="C10:J10"/>
    </sheetView>
  </sheetViews>
  <sheetFormatPr defaultColWidth="8.42578125" defaultRowHeight="15" x14ac:dyDescent="0.25"/>
  <cols>
    <col min="4" max="4" width="42.42578125" customWidth="1"/>
    <col min="7" max="7" width="15" customWidth="1"/>
    <col min="10" max="10" width="10.140625" customWidth="1"/>
  </cols>
  <sheetData>
    <row r="1" spans="1:11" x14ac:dyDescent="0.25">
      <c r="A1" s="39" t="s">
        <v>0</v>
      </c>
      <c r="B1" s="39" t="s">
        <v>1</v>
      </c>
      <c r="C1" s="39"/>
      <c r="D1" s="39"/>
      <c r="E1" s="39"/>
      <c r="F1" s="39" t="s">
        <v>31</v>
      </c>
      <c r="G1" s="39"/>
      <c r="H1" s="39"/>
      <c r="I1" s="39" t="s">
        <v>3</v>
      </c>
      <c r="J1" s="3"/>
      <c r="K1" s="39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40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0" t="s">
        <v>13</v>
      </c>
      <c r="K3" s="39"/>
    </row>
    <row r="4" spans="1:11" x14ac:dyDescent="0.25">
      <c r="A4" s="73" t="s">
        <v>14</v>
      </c>
      <c r="B4" s="41" t="s">
        <v>15</v>
      </c>
      <c r="C4" s="41" t="s">
        <v>16</v>
      </c>
      <c r="D4" s="41" t="s">
        <v>32</v>
      </c>
      <c r="E4" s="42">
        <v>200</v>
      </c>
      <c r="F4" s="43">
        <v>16.43</v>
      </c>
      <c r="G4" s="43">
        <v>85.8</v>
      </c>
      <c r="H4" s="43">
        <v>1.6140000000000001</v>
      </c>
      <c r="I4" s="43">
        <v>4.0720000000000001</v>
      </c>
      <c r="J4" s="43">
        <v>9.5839999999999996</v>
      </c>
      <c r="K4" s="39"/>
    </row>
    <row r="5" spans="1:11" x14ac:dyDescent="0.25">
      <c r="A5" s="73"/>
      <c r="B5" s="41" t="s">
        <v>17</v>
      </c>
      <c r="C5" s="41" t="s">
        <v>18</v>
      </c>
      <c r="D5" s="41" t="s">
        <v>33</v>
      </c>
      <c r="E5" s="42">
        <v>150</v>
      </c>
      <c r="F5" s="43">
        <v>17.97</v>
      </c>
      <c r="G5" s="43">
        <v>229</v>
      </c>
      <c r="H5" s="43">
        <v>12.71</v>
      </c>
      <c r="I5" s="43">
        <v>7.85</v>
      </c>
      <c r="J5" s="43">
        <v>26.8</v>
      </c>
      <c r="K5" s="39"/>
    </row>
    <row r="6" spans="1:11" x14ac:dyDescent="0.25">
      <c r="A6" s="73"/>
      <c r="B6" s="41" t="s">
        <v>20</v>
      </c>
      <c r="C6" s="41"/>
      <c r="D6" s="41" t="s">
        <v>34</v>
      </c>
      <c r="E6" s="42">
        <v>60</v>
      </c>
      <c r="F6" s="43">
        <v>2.94</v>
      </c>
      <c r="G6" s="43">
        <v>145.19999999999999</v>
      </c>
      <c r="H6" s="43">
        <v>4.8600000000000003</v>
      </c>
      <c r="I6" s="43">
        <v>0.6</v>
      </c>
      <c r="J6" s="43">
        <v>29.28</v>
      </c>
      <c r="K6" s="39"/>
    </row>
    <row r="7" spans="1:11" x14ac:dyDescent="0.25">
      <c r="A7" s="73"/>
      <c r="B7" s="41" t="s">
        <v>21</v>
      </c>
      <c r="C7" s="41" t="s">
        <v>22</v>
      </c>
      <c r="D7" s="41" t="s">
        <v>23</v>
      </c>
      <c r="E7" s="42">
        <v>60</v>
      </c>
      <c r="F7" s="43">
        <v>2.98</v>
      </c>
      <c r="G7" s="43" t="s">
        <v>24</v>
      </c>
      <c r="H7" s="43">
        <v>0.73799999999999999</v>
      </c>
      <c r="I7" s="43">
        <v>0.06</v>
      </c>
      <c r="J7" s="43">
        <v>6.84</v>
      </c>
      <c r="K7" s="39"/>
    </row>
    <row r="8" spans="1:11" x14ac:dyDescent="0.25">
      <c r="A8" s="73"/>
      <c r="B8" s="41" t="s">
        <v>25</v>
      </c>
      <c r="C8" s="41" t="s">
        <v>26</v>
      </c>
      <c r="D8" s="41" t="s">
        <v>35</v>
      </c>
      <c r="E8" s="42">
        <v>180</v>
      </c>
      <c r="F8" s="43">
        <v>5.77</v>
      </c>
      <c r="G8" s="43">
        <v>97.92</v>
      </c>
      <c r="H8" s="43">
        <v>0.16020000000000001</v>
      </c>
      <c r="I8" s="43">
        <v>7.1999999999999995E-2</v>
      </c>
      <c r="J8" s="43">
        <v>24.154199999999999</v>
      </c>
      <c r="K8" s="39"/>
    </row>
    <row r="9" spans="1:11" x14ac:dyDescent="0.25">
      <c r="A9" s="73"/>
      <c r="B9" s="41" t="s">
        <v>27</v>
      </c>
      <c r="C9" s="41" t="s">
        <v>28</v>
      </c>
      <c r="D9" s="41" t="s">
        <v>36</v>
      </c>
      <c r="E9" s="42">
        <v>100</v>
      </c>
      <c r="F9" s="43">
        <v>19.21</v>
      </c>
      <c r="G9" s="43">
        <v>47</v>
      </c>
      <c r="H9" s="43">
        <v>0.4</v>
      </c>
      <c r="I9" s="43">
        <v>0.4</v>
      </c>
      <c r="J9" s="43">
        <v>9.8000000000000007</v>
      </c>
      <c r="K9" s="39"/>
    </row>
    <row r="10" spans="1:11" x14ac:dyDescent="0.25">
      <c r="A10" s="73"/>
      <c r="B10" s="41"/>
      <c r="C10" s="41" t="s">
        <v>47</v>
      </c>
      <c r="D10" s="41" t="s">
        <v>46</v>
      </c>
      <c r="E10" s="42">
        <v>50</v>
      </c>
      <c r="F10" s="44">
        <v>14</v>
      </c>
      <c r="G10" s="44">
        <v>59</v>
      </c>
      <c r="H10" s="43">
        <v>3</v>
      </c>
      <c r="I10" s="43">
        <v>3</v>
      </c>
      <c r="J10" s="43">
        <v>4</v>
      </c>
      <c r="K10" s="39"/>
    </row>
    <row r="11" spans="1:11" ht="15.75" x14ac:dyDescent="0.25">
      <c r="A11" s="74" t="s">
        <v>37</v>
      </c>
      <c r="B11" s="45" t="s">
        <v>15</v>
      </c>
      <c r="C11" s="46" t="s">
        <v>38</v>
      </c>
      <c r="D11" s="47" t="str">
        <f>[2]день1!C11</f>
        <v>Борщ с капустой и картофелем</v>
      </c>
      <c r="E11" s="48">
        <f>[2]день1!D11</f>
        <v>200</v>
      </c>
      <c r="F11" s="46">
        <v>10.15</v>
      </c>
      <c r="G11" s="49">
        <v>83</v>
      </c>
      <c r="H11" s="50">
        <v>1.4419999999999999</v>
      </c>
      <c r="I11" s="50">
        <v>3.9359999999999999</v>
      </c>
      <c r="J11" s="50">
        <v>8.7460000000000004</v>
      </c>
      <c r="K11" s="51"/>
    </row>
    <row r="12" spans="1:11" ht="15.75" x14ac:dyDescent="0.25">
      <c r="A12" s="74"/>
      <c r="B12" s="41" t="s">
        <v>17</v>
      </c>
      <c r="C12" s="44" t="s">
        <v>39</v>
      </c>
      <c r="D12" s="52" t="str">
        <f>[2]день1!C12</f>
        <v>Картофель и овощи, тушенный в соусе</v>
      </c>
      <c r="E12" s="42">
        <f>[2]день1!D12</f>
        <v>150</v>
      </c>
      <c r="F12" s="44">
        <v>8.0500000000000007</v>
      </c>
      <c r="G12" s="53">
        <v>216</v>
      </c>
      <c r="H12" s="43">
        <v>3.2639999999999998</v>
      </c>
      <c r="I12" s="43">
        <v>12.587999999999999</v>
      </c>
      <c r="J12" s="43">
        <v>22.655999999999999</v>
      </c>
      <c r="K12" s="39"/>
    </row>
    <row r="13" spans="1:11" ht="15.75" x14ac:dyDescent="0.25">
      <c r="A13" s="74"/>
      <c r="B13" s="41" t="s">
        <v>25</v>
      </c>
      <c r="C13" s="44" t="s">
        <v>40</v>
      </c>
      <c r="D13" s="52" t="str">
        <f>[2]день1!C13</f>
        <v>Компот из смеси сухофруктов</v>
      </c>
      <c r="E13" s="42">
        <f>[2]день1!D13</f>
        <v>180</v>
      </c>
      <c r="F13" s="44">
        <v>26.8</v>
      </c>
      <c r="G13" s="53">
        <v>119.52</v>
      </c>
      <c r="H13" s="43">
        <v>0.5958</v>
      </c>
      <c r="I13" s="43">
        <v>8.1000000000000003E-2</v>
      </c>
      <c r="J13" s="43">
        <v>28.8126</v>
      </c>
      <c r="K13" s="39"/>
    </row>
    <row r="14" spans="1:11" ht="15.75" x14ac:dyDescent="0.25">
      <c r="A14" s="74"/>
      <c r="B14" s="41" t="s">
        <v>20</v>
      </c>
      <c r="C14" s="44"/>
      <c r="D14" s="52" t="str">
        <f>[2]день1!C14</f>
        <v>Хлеб пшеничный</v>
      </c>
      <c r="E14" s="42">
        <f>[2]день1!D14</f>
        <v>60</v>
      </c>
      <c r="F14" s="44">
        <v>3.16</v>
      </c>
      <c r="G14" s="53">
        <v>145.19999999999999</v>
      </c>
      <c r="H14" s="43">
        <v>4.8600000000000003</v>
      </c>
      <c r="I14" s="43">
        <v>0.6</v>
      </c>
      <c r="J14" s="43">
        <v>29.28</v>
      </c>
      <c r="K14" s="39"/>
    </row>
    <row r="15" spans="1:11" ht="15.75" x14ac:dyDescent="0.25">
      <c r="A15" s="74"/>
      <c r="B15" s="41" t="s">
        <v>27</v>
      </c>
      <c r="C15" s="44" t="s">
        <v>41</v>
      </c>
      <c r="D15" s="41" t="s">
        <v>42</v>
      </c>
      <c r="E15" s="42">
        <v>100</v>
      </c>
      <c r="F15" s="44">
        <v>2.94</v>
      </c>
      <c r="G15" s="53">
        <v>33</v>
      </c>
      <c r="H15" s="43">
        <v>0.8</v>
      </c>
      <c r="I15" s="43">
        <v>7.5</v>
      </c>
      <c r="J15" s="43">
        <v>0.2</v>
      </c>
      <c r="K15" s="39"/>
    </row>
    <row r="16" spans="1:11" ht="15.75" x14ac:dyDescent="0.25">
      <c r="A16" s="74"/>
      <c r="B16" s="41" t="s">
        <v>43</v>
      </c>
      <c r="C16" s="41"/>
      <c r="D16" s="41" t="s">
        <v>44</v>
      </c>
      <c r="E16" s="42">
        <v>100</v>
      </c>
      <c r="F16" s="44">
        <v>49.47</v>
      </c>
      <c r="G16" s="53">
        <v>455</v>
      </c>
      <c r="H16" s="43">
        <v>10.1666666666667</v>
      </c>
      <c r="I16" s="43">
        <v>38.5</v>
      </c>
      <c r="J16" s="43">
        <v>99.3333333333333</v>
      </c>
      <c r="K16" s="39"/>
    </row>
    <row r="17" spans="1:11" x14ac:dyDescent="0.25">
      <c r="A17" s="39"/>
      <c r="B17" s="39"/>
      <c r="C17" s="39"/>
      <c r="D17" s="39"/>
      <c r="E17" s="54"/>
      <c r="F17" s="54"/>
      <c r="G17" s="54"/>
      <c r="H17" s="54"/>
      <c r="I17" s="54"/>
      <c r="J17" s="54"/>
      <c r="K17" s="39"/>
    </row>
    <row r="18" spans="1:1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</row>
    <row r="19" spans="1:1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</row>
    <row r="20" spans="1:1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</row>
  </sheetData>
  <mergeCells count="2">
    <mergeCell ref="A4:A10"/>
    <mergeCell ref="A11:A1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RowColHeaders="0" topLeftCell="B1" zoomScaleNormal="100" workbookViewId="0">
      <selection activeCell="B10" sqref="B10:I10"/>
    </sheetView>
  </sheetViews>
  <sheetFormatPr defaultColWidth="8.42578125" defaultRowHeight="15" x14ac:dyDescent="0.25"/>
  <cols>
    <col min="3" max="3" width="6.85546875" customWidth="1"/>
    <col min="4" max="4" width="43.7109375" customWidth="1"/>
    <col min="7" max="7" width="16" customWidth="1"/>
    <col min="10" max="10" width="16.85546875" customWidth="1"/>
  </cols>
  <sheetData>
    <row r="1" spans="1:11" x14ac:dyDescent="0.25">
      <c r="A1" s="55" t="s">
        <v>0</v>
      </c>
      <c r="B1" s="39" t="s">
        <v>1</v>
      </c>
      <c r="C1" s="39"/>
      <c r="D1" s="39"/>
      <c r="E1" s="39"/>
      <c r="F1" s="39" t="s">
        <v>31</v>
      </c>
      <c r="G1" s="39"/>
      <c r="H1" s="39"/>
      <c r="I1" s="39" t="s">
        <v>3</v>
      </c>
      <c r="J1" s="3"/>
      <c r="K1" s="39"/>
    </row>
    <row r="2" spans="1:11" x14ac:dyDescent="0.25">
      <c r="A2" s="55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56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0" t="s">
        <v>13</v>
      </c>
      <c r="K3" s="39"/>
    </row>
    <row r="4" spans="1:11" x14ac:dyDescent="0.25">
      <c r="A4" s="57"/>
      <c r="B4" s="58" t="s">
        <v>15</v>
      </c>
      <c r="C4" s="58">
        <v>96</v>
      </c>
      <c r="D4" s="59" t="str">
        <f>'1-4'!D4</f>
        <v>Рассольник ленинградский (крупа перловая)</v>
      </c>
      <c r="E4" s="58">
        <v>250</v>
      </c>
      <c r="F4" s="58">
        <v>4.67</v>
      </c>
      <c r="G4" s="60">
        <f>'[1]день 1 н'!I4</f>
        <v>85.8</v>
      </c>
      <c r="H4" s="60">
        <f>'[1]день 1 н'!J4</f>
        <v>2.0175000000000001</v>
      </c>
      <c r="I4" s="60">
        <f>'[1]день 1 н'!K4</f>
        <v>5.09</v>
      </c>
      <c r="J4" s="60">
        <f>'[1]день 1 н'!L4</f>
        <v>11.98</v>
      </c>
      <c r="K4" s="61"/>
    </row>
    <row r="5" spans="1:11" ht="16.5" customHeight="1" x14ac:dyDescent="0.25">
      <c r="A5" s="75" t="s">
        <v>45</v>
      </c>
      <c r="B5" s="58" t="s">
        <v>17</v>
      </c>
      <c r="C5" s="58" t="s">
        <v>18</v>
      </c>
      <c r="D5" s="59" t="str">
        <f>'1-4'!D5</f>
        <v>Плов из птицы</v>
      </c>
      <c r="E5" s="58">
        <v>200</v>
      </c>
      <c r="F5" s="58">
        <v>17.97</v>
      </c>
      <c r="G5" s="62">
        <f>'[1]день 1 н'!I5</f>
        <v>229</v>
      </c>
      <c r="H5" s="62">
        <f>'[1]день 1 н'!J5</f>
        <v>16.946666666666701</v>
      </c>
      <c r="I5" s="62">
        <f>'[1]день 1 н'!K5</f>
        <v>10.466666666666701</v>
      </c>
      <c r="J5" s="62">
        <f>'[1]день 1 н'!L5</f>
        <v>35.733333333333299</v>
      </c>
      <c r="K5" s="61"/>
    </row>
    <row r="6" spans="1:11" ht="12.75" customHeight="1" x14ac:dyDescent="0.25">
      <c r="A6" s="75"/>
      <c r="B6" s="58" t="s">
        <v>20</v>
      </c>
      <c r="C6" s="58"/>
      <c r="D6" s="59" t="str">
        <f>'1-4'!D6</f>
        <v>Хлеб пшеничный</v>
      </c>
      <c r="E6" s="58">
        <v>60</v>
      </c>
      <c r="F6" s="58">
        <v>2.94</v>
      </c>
      <c r="G6" s="62">
        <f>'[1]день 1 н'!I6</f>
        <v>145.19999999999999</v>
      </c>
      <c r="H6" s="62">
        <f>'[1]день 1 н'!J6</f>
        <v>4.8600000000000003</v>
      </c>
      <c r="I6" s="62">
        <f>'[1]день 1 н'!K6</f>
        <v>0.6</v>
      </c>
      <c r="J6" s="62">
        <f>'[1]день 1 н'!L6</f>
        <v>29.28</v>
      </c>
      <c r="K6" s="61"/>
    </row>
    <row r="7" spans="1:11" ht="13.5" customHeight="1" x14ac:dyDescent="0.25">
      <c r="A7" s="75"/>
      <c r="B7" s="58" t="s">
        <v>21</v>
      </c>
      <c r="C7" s="58" t="s">
        <v>22</v>
      </c>
      <c r="D7" s="59" t="str">
        <f>'1-4'!D7</f>
        <v>Салат морковный с сахаром</v>
      </c>
      <c r="E7" s="58">
        <v>100</v>
      </c>
      <c r="F7" s="58">
        <v>2.98</v>
      </c>
      <c r="G7" s="62">
        <v>81.7</v>
      </c>
      <c r="H7" s="62">
        <v>1.23</v>
      </c>
      <c r="I7" s="62">
        <v>0.1</v>
      </c>
      <c r="J7" s="62">
        <v>11.4</v>
      </c>
      <c r="K7" s="61"/>
    </row>
    <row r="8" spans="1:11" ht="11.25" customHeight="1" x14ac:dyDescent="0.25">
      <c r="A8" s="75"/>
      <c r="B8" s="58" t="s">
        <v>25</v>
      </c>
      <c r="C8" s="58" t="s">
        <v>26</v>
      </c>
      <c r="D8" s="59" t="str">
        <f>'1-4'!D8</f>
        <v>Кисель</v>
      </c>
      <c r="E8" s="58">
        <v>200</v>
      </c>
      <c r="F8" s="58">
        <v>5.77</v>
      </c>
      <c r="G8" s="60">
        <f>'[1]день 1 н'!I8</f>
        <v>97.92</v>
      </c>
      <c r="H8" s="60">
        <f>'[1]день 1 н'!J8</f>
        <v>0.17799999999999999</v>
      </c>
      <c r="I8" s="60">
        <f>'[1]день 1 н'!K8</f>
        <v>0.08</v>
      </c>
      <c r="J8" s="60">
        <f>'[1]день 1 н'!L8</f>
        <v>26.838000000000001</v>
      </c>
      <c r="K8" s="61"/>
    </row>
    <row r="9" spans="1:11" x14ac:dyDescent="0.25">
      <c r="A9" s="55"/>
      <c r="B9" s="58" t="s">
        <v>27</v>
      </c>
      <c r="C9" s="58" t="s">
        <v>28</v>
      </c>
      <c r="D9" s="59" t="str">
        <f>'1-4'!D9</f>
        <v>Яблоко</v>
      </c>
      <c r="E9" s="58">
        <v>100</v>
      </c>
      <c r="F9" s="58">
        <v>19.21</v>
      </c>
      <c r="G9" s="60">
        <f>'[1]день 1 н'!I9</f>
        <v>47</v>
      </c>
      <c r="H9" s="60">
        <f>'[1]день 1 н'!J9</f>
        <v>0.4</v>
      </c>
      <c r="I9" s="60">
        <f>'[1]день 1 н'!K9</f>
        <v>0.4</v>
      </c>
      <c r="J9" s="60">
        <f>'[1]день 1 н'!L9</f>
        <v>9.8000000000000007</v>
      </c>
      <c r="K9" s="61"/>
    </row>
    <row r="10" spans="1:11" x14ac:dyDescent="0.25">
      <c r="A10" s="55"/>
      <c r="B10" s="61" t="s">
        <v>47</v>
      </c>
      <c r="C10" s="61" t="s">
        <v>46</v>
      </c>
      <c r="D10" s="61">
        <v>50</v>
      </c>
      <c r="E10" s="58">
        <v>14</v>
      </c>
      <c r="F10" s="58">
        <v>59</v>
      </c>
      <c r="G10" s="58">
        <v>3</v>
      </c>
      <c r="H10" s="58">
        <v>3</v>
      </c>
      <c r="I10" s="58">
        <v>4</v>
      </c>
      <c r="J10" s="58"/>
      <c r="K10" s="61"/>
    </row>
    <row r="11" spans="1:11" x14ac:dyDescent="0.25">
      <c r="A11" s="55"/>
      <c r="B11" s="61"/>
      <c r="C11" s="61"/>
      <c r="D11" s="61"/>
      <c r="E11" s="58"/>
      <c r="F11" s="58"/>
      <c r="G11" s="58"/>
      <c r="H11" s="58"/>
      <c r="I11" s="58"/>
      <c r="J11" s="58"/>
      <c r="K11" s="61"/>
    </row>
  </sheetData>
  <mergeCells count="1">
    <mergeCell ref="A5:A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RowColHeaders="0" tabSelected="1" zoomScaleNormal="100" workbookViewId="0">
      <selection activeCell="B10" sqref="B10:I10"/>
    </sheetView>
  </sheetViews>
  <sheetFormatPr defaultColWidth="8.42578125" defaultRowHeight="15" x14ac:dyDescent="0.25"/>
  <cols>
    <col min="4" max="4" width="43" customWidth="1"/>
    <col min="7" max="7" width="14" customWidth="1"/>
    <col min="10" max="10" width="10.140625" customWidth="1"/>
  </cols>
  <sheetData>
    <row r="1" spans="1:11" x14ac:dyDescent="0.25">
      <c r="A1" s="39" t="s">
        <v>0</v>
      </c>
      <c r="B1" s="39" t="s">
        <v>1</v>
      </c>
      <c r="C1" s="39"/>
      <c r="D1" s="39"/>
      <c r="E1" s="39"/>
      <c r="F1" s="39" t="s">
        <v>31</v>
      </c>
      <c r="G1" s="39"/>
      <c r="H1" s="39"/>
      <c r="I1" s="39" t="s">
        <v>3</v>
      </c>
      <c r="J1" s="3"/>
      <c r="K1" s="39"/>
    </row>
    <row r="2" spans="1:1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5">
      <c r="A3" s="40" t="s">
        <v>4</v>
      </c>
      <c r="B3" s="40" t="s">
        <v>5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0" t="s">
        <v>13</v>
      </c>
      <c r="K3" s="39"/>
    </row>
    <row r="4" spans="1:11" x14ac:dyDescent="0.25">
      <c r="A4" s="76"/>
      <c r="B4" s="39" t="str">
        <f>'5-9'!B4</f>
        <v>1 блюдо</v>
      </c>
      <c r="C4" s="39">
        <f>'5-9'!C4</f>
        <v>96</v>
      </c>
      <c r="D4" s="39" t="str">
        <f>'5-9'!D4</f>
        <v>Рассольник ленинградский (крупа перловая)</v>
      </c>
      <c r="E4" s="63">
        <f>'5-9'!E4</f>
        <v>250</v>
      </c>
      <c r="F4" s="64">
        <f>'5-9'!F4</f>
        <v>4.67</v>
      </c>
      <c r="G4" s="64">
        <f>'5-9'!G4</f>
        <v>85.8</v>
      </c>
      <c r="H4" s="64">
        <f>'5-9'!H4</f>
        <v>2.0175000000000001</v>
      </c>
      <c r="I4" s="64">
        <f>'5-9'!I4</f>
        <v>5.09</v>
      </c>
      <c r="J4" s="64">
        <f>'5-9'!J4</f>
        <v>11.98</v>
      </c>
      <c r="K4" s="39"/>
    </row>
    <row r="5" spans="1:11" x14ac:dyDescent="0.25">
      <c r="A5" s="76"/>
      <c r="B5" s="39" t="str">
        <f>'5-9'!B5</f>
        <v>2 блюдо</v>
      </c>
      <c r="C5" s="39" t="str">
        <f>'5-9'!C5</f>
        <v>№ 291</v>
      </c>
      <c r="D5" s="39" t="str">
        <f>'5-9'!D5</f>
        <v>Плов из птицы</v>
      </c>
      <c r="E5" s="63">
        <f>'5-9'!E5</f>
        <v>200</v>
      </c>
      <c r="F5" s="64">
        <f>'5-9'!F5</f>
        <v>17.97</v>
      </c>
      <c r="G5" s="64">
        <f>'5-9'!G5</f>
        <v>229</v>
      </c>
      <c r="H5" s="64">
        <f>'5-9'!H5</f>
        <v>16.946666666666701</v>
      </c>
      <c r="I5" s="64">
        <f>'5-9'!I5</f>
        <v>10.466666666666701</v>
      </c>
      <c r="J5" s="64">
        <f>'5-9'!J5</f>
        <v>35.733333333333299</v>
      </c>
      <c r="K5" s="39"/>
    </row>
    <row r="6" spans="1:11" x14ac:dyDescent="0.25">
      <c r="A6" s="76"/>
      <c r="B6" s="39" t="str">
        <f>'5-9'!B6</f>
        <v>хлеб</v>
      </c>
      <c r="C6" s="39">
        <f>'5-9'!C6</f>
        <v>0</v>
      </c>
      <c r="D6" s="39" t="str">
        <f>'5-9'!D6</f>
        <v>Хлеб пшеничный</v>
      </c>
      <c r="E6" s="63">
        <f>'5-9'!E6</f>
        <v>60</v>
      </c>
      <c r="F6" s="64">
        <f>'5-9'!F6</f>
        <v>2.94</v>
      </c>
      <c r="G6" s="64">
        <f>'5-9'!G6</f>
        <v>145.19999999999999</v>
      </c>
      <c r="H6" s="64">
        <f>'5-9'!H6</f>
        <v>4.8600000000000003</v>
      </c>
      <c r="I6" s="64">
        <f>'5-9'!I6</f>
        <v>0.6</v>
      </c>
      <c r="J6" s="64">
        <f>'5-9'!J6</f>
        <v>29.28</v>
      </c>
      <c r="K6" s="39"/>
    </row>
    <row r="7" spans="1:11" x14ac:dyDescent="0.25">
      <c r="A7" s="76"/>
      <c r="B7" s="39" t="str">
        <f>'5-9'!B7</f>
        <v>cалат</v>
      </c>
      <c r="C7" s="39" t="str">
        <f>'5-9'!C7</f>
        <v>№ 62</v>
      </c>
      <c r="D7" s="39" t="str">
        <f>'5-9'!D7</f>
        <v>Салат морковный с сахаром</v>
      </c>
      <c r="E7" s="63">
        <f>'5-9'!E7</f>
        <v>100</v>
      </c>
      <c r="F7" s="64">
        <f>'5-9'!F7</f>
        <v>2.98</v>
      </c>
      <c r="G7" s="64">
        <f>'5-9'!G7</f>
        <v>81.7</v>
      </c>
      <c r="H7" s="64">
        <f>'5-9'!H7</f>
        <v>1.23</v>
      </c>
      <c r="I7" s="64">
        <f>'5-9'!I7</f>
        <v>0.1</v>
      </c>
      <c r="J7" s="64">
        <f>'5-9'!J7</f>
        <v>11.4</v>
      </c>
      <c r="K7" s="39"/>
    </row>
    <row r="8" spans="1:11" x14ac:dyDescent="0.25">
      <c r="A8" s="76"/>
      <c r="B8" s="39" t="str">
        <f>'5-9'!B8</f>
        <v>напиток</v>
      </c>
      <c r="C8" s="39" t="str">
        <f>'5-9'!C8</f>
        <v>№ 350</v>
      </c>
      <c r="D8" s="39" t="str">
        <f>'5-9'!D8</f>
        <v>Кисель</v>
      </c>
      <c r="E8" s="63">
        <f>'5-9'!E8</f>
        <v>200</v>
      </c>
      <c r="F8" s="64">
        <f>'5-9'!F8</f>
        <v>5.77</v>
      </c>
      <c r="G8" s="64">
        <f>'5-9'!G8</f>
        <v>97.92</v>
      </c>
      <c r="H8" s="64">
        <f>'5-9'!H8</f>
        <v>0.17799999999999999</v>
      </c>
      <c r="I8" s="64">
        <f>'5-9'!I8</f>
        <v>0.08</v>
      </c>
      <c r="J8" s="64">
        <f>'5-9'!J8</f>
        <v>26.838000000000001</v>
      </c>
      <c r="K8" s="39"/>
    </row>
    <row r="9" spans="1:11" x14ac:dyDescent="0.25">
      <c r="A9" s="76"/>
      <c r="B9" s="39" t="str">
        <f>'5-9'!B9</f>
        <v>фрукт</v>
      </c>
      <c r="C9" s="39" t="str">
        <f>'5-9'!C9</f>
        <v>№ 338</v>
      </c>
      <c r="D9" s="39" t="str">
        <f>'5-9'!D9</f>
        <v>Яблоко</v>
      </c>
      <c r="E9" s="63">
        <f>'5-9'!E9</f>
        <v>100</v>
      </c>
      <c r="F9" s="64">
        <f>'5-9'!F9</f>
        <v>19.21</v>
      </c>
      <c r="G9" s="64">
        <f>'5-9'!G9</f>
        <v>47</v>
      </c>
      <c r="H9" s="64">
        <f>'5-9'!H9</f>
        <v>0.4</v>
      </c>
      <c r="I9" s="64">
        <f>'5-9'!I9</f>
        <v>0.4</v>
      </c>
      <c r="J9" s="64">
        <f>'5-9'!J9</f>
        <v>9.8000000000000007</v>
      </c>
      <c r="K9" s="39"/>
    </row>
    <row r="10" spans="1:11" x14ac:dyDescent="0.25">
      <c r="A10" s="76"/>
      <c r="B10" s="39" t="s">
        <v>47</v>
      </c>
      <c r="C10" s="39" t="s">
        <v>46</v>
      </c>
      <c r="D10" s="39">
        <v>50</v>
      </c>
      <c r="E10" s="63">
        <v>14</v>
      </c>
      <c r="F10" s="64">
        <v>59</v>
      </c>
      <c r="G10" s="64">
        <v>3</v>
      </c>
      <c r="H10" s="64">
        <v>3</v>
      </c>
      <c r="I10" s="64">
        <v>4</v>
      </c>
      <c r="J10" s="64"/>
      <c r="K10" s="39"/>
    </row>
    <row r="11" spans="1:11" x14ac:dyDescent="0.25">
      <c r="A11" s="65" t="s">
        <v>37</v>
      </c>
      <c r="B11" s="66"/>
      <c r="C11" s="67"/>
      <c r="D11" s="66"/>
      <c r="E11" s="68"/>
      <c r="F11" s="69"/>
      <c r="G11" s="69"/>
      <c r="H11" s="69"/>
      <c r="I11" s="69"/>
      <c r="J11" s="69"/>
      <c r="K11" s="66"/>
    </row>
    <row r="12" spans="1:11" x14ac:dyDescent="0.25">
      <c r="A12" s="65"/>
      <c r="B12" s="66" t="s">
        <v>15</v>
      </c>
      <c r="C12" s="67" t="s">
        <v>38</v>
      </c>
      <c r="D12" s="70" t="str">
        <f>[2]день1!C11</f>
        <v>Борщ с капустой и картофелем</v>
      </c>
      <c r="E12" s="68">
        <f>[2]день1!D11</f>
        <v>200</v>
      </c>
      <c r="F12" s="69">
        <v>8.0500000000000007</v>
      </c>
      <c r="G12" s="69">
        <v>288</v>
      </c>
      <c r="H12" s="69">
        <v>4.3520000000000003</v>
      </c>
      <c r="I12" s="69">
        <v>16.783999999999999</v>
      </c>
      <c r="J12" s="69">
        <v>30.207999999999998</v>
      </c>
      <c r="K12" s="66"/>
    </row>
    <row r="13" spans="1:11" x14ac:dyDescent="0.25">
      <c r="A13" s="65"/>
      <c r="B13" s="66" t="s">
        <v>17</v>
      </c>
      <c r="C13" s="67" t="s">
        <v>39</v>
      </c>
      <c r="D13" s="70" t="str">
        <f>[2]день1!C12</f>
        <v>Картофель и овощи, тушенный в соусе</v>
      </c>
      <c r="E13" s="68">
        <f>[2]день1!D12</f>
        <v>150</v>
      </c>
      <c r="F13" s="69">
        <v>26.8</v>
      </c>
      <c r="G13" s="69">
        <v>132.80000000000001</v>
      </c>
      <c r="H13" s="69">
        <v>0.66200000000000003</v>
      </c>
      <c r="I13" s="69">
        <v>0.09</v>
      </c>
      <c r="J13" s="69">
        <v>32.014000000000003</v>
      </c>
      <c r="K13" s="66"/>
    </row>
    <row r="14" spans="1:11" x14ac:dyDescent="0.25">
      <c r="A14" s="65"/>
      <c r="B14" s="66" t="s">
        <v>25</v>
      </c>
      <c r="C14" s="67" t="s">
        <v>40</v>
      </c>
      <c r="D14" s="70" t="str">
        <f>[2]день1!C13</f>
        <v>Компот из смеси сухофруктов</v>
      </c>
      <c r="E14" s="68">
        <f>[2]день1!D13</f>
        <v>180</v>
      </c>
      <c r="F14" s="69">
        <v>3.16</v>
      </c>
      <c r="G14" s="69">
        <v>145.19999999999999</v>
      </c>
      <c r="H14" s="69">
        <v>4.8600000000000003</v>
      </c>
      <c r="I14" s="69">
        <v>0.6</v>
      </c>
      <c r="J14" s="69">
        <v>29.28</v>
      </c>
      <c r="K14" s="66"/>
    </row>
    <row r="15" spans="1:11" x14ac:dyDescent="0.25">
      <c r="A15" s="65"/>
      <c r="B15" s="66" t="s">
        <v>20</v>
      </c>
      <c r="C15" s="67"/>
      <c r="D15" s="70" t="str">
        <f>[2]день1!C14</f>
        <v>Хлеб пшеничный</v>
      </c>
      <c r="E15" s="68">
        <f>[2]день1!D14</f>
        <v>60</v>
      </c>
      <c r="F15" s="69">
        <v>2.94</v>
      </c>
      <c r="G15" s="69">
        <v>33</v>
      </c>
      <c r="H15" s="69">
        <v>0.8</v>
      </c>
      <c r="I15" s="69">
        <v>7.5</v>
      </c>
      <c r="J15" s="69">
        <v>0.2</v>
      </c>
      <c r="K15" s="66"/>
    </row>
    <row r="16" spans="1:11" x14ac:dyDescent="0.25">
      <c r="A16" s="65"/>
      <c r="B16" s="66" t="s">
        <v>43</v>
      </c>
      <c r="C16" s="66"/>
      <c r="D16" s="66" t="s">
        <v>44</v>
      </c>
      <c r="E16" s="68">
        <v>100</v>
      </c>
      <c r="F16" s="67">
        <v>49.47</v>
      </c>
      <c r="G16" s="69">
        <v>455</v>
      </c>
      <c r="H16" s="69">
        <v>10.1666666666667</v>
      </c>
      <c r="I16" s="69">
        <v>38.5</v>
      </c>
      <c r="J16" s="69">
        <v>99.3333333333333</v>
      </c>
      <c r="K16" s="66"/>
    </row>
    <row r="17" spans="2:10" x14ac:dyDescent="0.25">
      <c r="B17" t="str">
        <f>'ОВЗ 1-4'!B15</f>
        <v>фрукт</v>
      </c>
      <c r="C17" t="str">
        <f>'ОВЗ 1-4'!C15</f>
        <v>№338</v>
      </c>
      <c r="D17" t="str">
        <f>'ОВЗ 1-4'!D15</f>
        <v>Мандарин</v>
      </c>
      <c r="E17">
        <f>'ОВЗ 1-4'!E15</f>
        <v>100</v>
      </c>
      <c r="F17">
        <f>'ОВЗ 1-4'!F15</f>
        <v>2.94</v>
      </c>
      <c r="G17">
        <f>'ОВЗ 1-4'!G15</f>
        <v>33</v>
      </c>
      <c r="H17">
        <f>'ОВЗ 1-4'!H15</f>
        <v>0.8</v>
      </c>
      <c r="I17">
        <f>'ОВЗ 1-4'!I15</f>
        <v>7.5</v>
      </c>
      <c r="J17">
        <f>'ОВЗ 1-4'!J15</f>
        <v>0.2</v>
      </c>
    </row>
  </sheetData>
  <mergeCells count="1">
    <mergeCell ref="A4:A1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</vt:lpstr>
      <vt:lpstr>ОВЗ 1-4</vt:lpstr>
      <vt:lpstr>5-9</vt:lpstr>
      <vt:lpstr>ОВЗ 5-9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2025-01-15T06:01:28Z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