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Т.Ю\меню 23\осень\система22-23\1\"/>
    </mc:Choice>
  </mc:AlternateContent>
  <bookViews>
    <workbookView xWindow="0" yWindow="0" windowWidth="15195" windowHeight="7680"/>
  </bookViews>
  <sheets>
    <sheet name="1-4" sheetId="1" r:id="rId1"/>
    <sheet name="ОВЗ 1-4" sheetId="2" r:id="rId2"/>
    <sheet name="5-9" sheetId="3" r:id="rId3"/>
    <sheet name="ОВЗ 5-9" sheetId="4" r:id="rId4"/>
  </sheets>
  <externalReferences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4" l="1"/>
  <c r="C17" i="4"/>
  <c r="D17" i="4"/>
  <c r="E17" i="4"/>
  <c r="F17" i="4"/>
  <c r="G17" i="4"/>
  <c r="H17" i="4"/>
  <c r="I17" i="4"/>
  <c r="J17" i="4"/>
  <c r="D12" i="4"/>
  <c r="E12" i="4"/>
  <c r="D13" i="4"/>
  <c r="E13" i="4"/>
  <c r="D14" i="4"/>
  <c r="E14" i="4"/>
  <c r="D15" i="4"/>
  <c r="E15" i="4"/>
  <c r="D11" i="2"/>
  <c r="E11" i="2"/>
  <c r="D12" i="2"/>
  <c r="E12" i="2"/>
  <c r="D13" i="2"/>
  <c r="E13" i="2"/>
  <c r="D14" i="2"/>
  <c r="E14" i="2"/>
  <c r="B4" i="4"/>
  <c r="C4" i="4"/>
  <c r="D4" i="4"/>
  <c r="E4" i="4"/>
  <c r="F4" i="4"/>
  <c r="G4" i="4"/>
  <c r="H4" i="4"/>
  <c r="I4" i="4"/>
  <c r="J4" i="4"/>
  <c r="B5" i="4"/>
  <c r="C5" i="4"/>
  <c r="D5" i="4"/>
  <c r="E5" i="4"/>
  <c r="F5" i="4"/>
  <c r="G5" i="4"/>
  <c r="H5" i="4"/>
  <c r="I5" i="4"/>
  <c r="J5" i="4"/>
  <c r="B6" i="4"/>
  <c r="C6" i="4"/>
  <c r="D6" i="4"/>
  <c r="E6" i="4"/>
  <c r="F6" i="4"/>
  <c r="G6" i="4"/>
  <c r="H6" i="4"/>
  <c r="I6" i="4"/>
  <c r="J6" i="4"/>
  <c r="B7" i="4"/>
  <c r="C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D4" i="3"/>
  <c r="D5" i="3"/>
  <c r="D6" i="3"/>
  <c r="D7" i="3"/>
  <c r="D7" i="4" s="1"/>
  <c r="D8" i="3"/>
  <c r="D9" i="3"/>
  <c r="G4" i="3"/>
  <c r="G5" i="3"/>
  <c r="G6" i="3"/>
  <c r="G8" i="3"/>
  <c r="G9" i="3"/>
  <c r="H4" i="3"/>
  <c r="I4" i="3"/>
  <c r="J4" i="3"/>
  <c r="H5" i="3"/>
  <c r="I5" i="3"/>
  <c r="J5" i="3"/>
  <c r="H6" i="3"/>
  <c r="I6" i="3"/>
  <c r="J6" i="3"/>
  <c r="H8" i="3"/>
  <c r="I8" i="3"/>
  <c r="J8" i="3"/>
  <c r="H9" i="3"/>
  <c r="I9" i="3"/>
  <c r="J9" i="3"/>
  <c r="H4" i="1"/>
  <c r="I4" i="1"/>
  <c r="J4" i="1"/>
  <c r="H5" i="1"/>
  <c r="I5" i="1"/>
  <c r="J5" i="1"/>
  <c r="H6" i="1"/>
  <c r="I6" i="1"/>
  <c r="J6" i="1"/>
  <c r="H8" i="1"/>
  <c r="I8" i="1"/>
  <c r="J8" i="1"/>
  <c r="H9" i="1"/>
  <c r="I9" i="1"/>
  <c r="J9" i="1"/>
  <c r="D4" i="1"/>
  <c r="E4" i="1"/>
  <c r="D5" i="1"/>
  <c r="E5" i="1"/>
  <c r="D6" i="1"/>
  <c r="E6" i="1"/>
  <c r="E7" i="1"/>
  <c r="D8" i="1"/>
  <c r="E8" i="1"/>
  <c r="D9" i="1"/>
  <c r="E9" i="1"/>
</calcChain>
</file>

<file path=xl/sharedStrings.xml><?xml version="1.0" encoding="utf-8"?>
<sst xmlns="http://schemas.openxmlformats.org/spreadsheetml/2006/main" count="123" uniqueCount="43">
  <si>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</si>
  <si>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</si>
  <si>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</si>
  <si>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</si>
  <si>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</si>
  <si>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</si>
  <si>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</si>
  <si>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</si>
  <si>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</si>
  <si>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</si>
  <si>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</si>
  <si>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</si>
  <si>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</si>
  <si>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</si>
  <si>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</t>
  </si>
  <si>
    <t>№ рец.</t>
  </si>
  <si>
    <t>Выход, г</t>
  </si>
  <si>
    <t>Хлеб пшеничный</t>
  </si>
  <si>
    <t>№ 338</t>
  </si>
  <si>
    <t>фрукт</t>
  </si>
  <si>
    <t>напиток</t>
  </si>
  <si>
    <t>МБОУ "Нижнетигинская ООШ"</t>
  </si>
  <si>
    <t>1-4 классы</t>
  </si>
  <si>
    <t>ОВЗ 1-4 классы</t>
  </si>
  <si>
    <t>завтрак</t>
  </si>
  <si>
    <t>Яблоко</t>
  </si>
  <si>
    <t>№ 291</t>
  </si>
  <si>
    <t>Плов из птицы</t>
  </si>
  <si>
    <t>десерт</t>
  </si>
  <si>
    <t>№ 350</t>
  </si>
  <si>
    <t>Кисель</t>
  </si>
  <si>
    <t>№ 96</t>
  </si>
  <si>
    <t>Рассольник ленинградский (крупа перловая)</t>
  </si>
  <si>
    <t>cалат</t>
  </si>
  <si>
    <t>№ 62</t>
  </si>
  <si>
    <t>Мандарин</t>
  </si>
  <si>
    <t>Печенье</t>
  </si>
  <si>
    <t>№ 142</t>
  </si>
  <si>
    <t>№ 349</t>
  </si>
  <si>
    <t>№338</t>
  </si>
  <si>
    <t>№ 82</t>
  </si>
  <si>
    <t>Салат морковный с сахаром</t>
  </si>
  <si>
    <t>49.02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</si>
</sst>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dd/mm/yy;@"/>
    <numFmt numFmtId="166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/>
    <xf numFmtId="0" fontId="2" fillId="3" borderId="6" xfId="0" applyFont="1" applyFill="1" applyBorder="1" applyAlignment="1">
      <alignment vertical="top"/>
    </xf>
    <xf numFmtId="0" fontId="2" fillId="3" borderId="6" xfId="0" applyFont="1" applyFill="1" applyBorder="1" applyAlignment="1" applyProtection="1">
      <alignment vertical="top"/>
      <protection locked="0"/>
    </xf>
    <xf numFmtId="1" fontId="2" fillId="3" borderId="6" xfId="0" applyNumberFormat="1" applyFont="1" applyFill="1" applyBorder="1" applyAlignment="1" applyProtection="1">
      <alignment horizontal="center" vertical="top"/>
      <protection locked="0"/>
    </xf>
    <xf numFmtId="2" fontId="2" fillId="3" borderId="6" xfId="0" applyNumberFormat="1" applyFont="1" applyFill="1" applyBorder="1" applyAlignment="1" applyProtection="1">
      <alignment horizontal="center" vertical="top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2" fillId="3" borderId="1" xfId="0" applyNumberFormat="1" applyFont="1" applyFill="1" applyBorder="1" applyAlignment="1" applyProtection="1">
      <alignment horizontal="center" vertical="top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top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2" fillId="3" borderId="10" xfId="0" applyNumberFormat="1" applyFont="1" applyFill="1" applyBorder="1" applyAlignment="1" applyProtection="1">
      <alignment horizontal="center" vertical="top"/>
      <protection locked="0"/>
    </xf>
    <xf numFmtId="2" fontId="2" fillId="3" borderId="10" xfId="0" applyNumberFormat="1" applyFont="1" applyFill="1" applyBorder="1" applyAlignment="1" applyProtection="1">
      <alignment horizontal="center" vertical="top"/>
      <protection locked="0"/>
    </xf>
    <xf numFmtId="164" fontId="2" fillId="3" borderId="1" xfId="0" applyNumberFormat="1" applyFont="1" applyFill="1" applyBorder="1" applyAlignment="1" applyProtection="1">
      <alignment horizontal="center" vertical="top"/>
      <protection locked="0"/>
    </xf>
    <xf numFmtId="164" fontId="2" fillId="3" borderId="8" xfId="0" applyNumberFormat="1" applyFont="1" applyFill="1" applyBorder="1" applyAlignment="1" applyProtection="1">
      <alignment horizontal="center" vertical="top"/>
      <protection locked="0"/>
    </xf>
    <xf numFmtId="0" fontId="0" fillId="3" borderId="9" xfId="0" applyFill="1" applyBorder="1"/>
    <xf numFmtId="164" fontId="2" fillId="3" borderId="10" xfId="0" applyNumberFormat="1" applyFont="1" applyFill="1" applyBorder="1" applyAlignment="1" applyProtection="1">
      <alignment horizontal="center" vertical="top"/>
      <protection locked="0"/>
    </xf>
    <xf numFmtId="164" fontId="2" fillId="3" borderId="11" xfId="0" applyNumberFormat="1" applyFont="1" applyFill="1" applyBorder="1" applyAlignment="1" applyProtection="1">
      <alignment horizontal="center" vertical="top"/>
      <protection locked="0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166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/>
    <xf numFmtId="166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/>
    </xf>
    <xf numFmtId="0" fontId="0" fillId="3" borderId="4" xfId="0" applyFill="1" applyBorder="1"/>
    <xf numFmtId="0" fontId="3" fillId="3" borderId="2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64" fontId="4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8" xfId="0" applyFill="1" applyBorder="1" applyAlignment="1">
      <alignment vertical="top"/>
    </xf>
    <xf numFmtId="0" fontId="0" fillId="3" borderId="16" xfId="0" applyFill="1" applyBorder="1"/>
    <xf numFmtId="0" fontId="0" fillId="3" borderId="16" xfId="0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2" fontId="2" fillId="3" borderId="6" xfId="0" applyNumberFormat="1" applyFont="1" applyFill="1" applyBorder="1" applyAlignment="1" applyProtection="1">
      <alignment vertical="top" wrapText="1"/>
      <protection locked="0"/>
    </xf>
    <xf numFmtId="2" fontId="2" fillId="3" borderId="1" xfId="0" applyNumberFormat="1" applyFont="1" applyFill="1" applyBorder="1" applyAlignment="1" applyProtection="1">
      <alignment vertical="top" wrapText="1"/>
      <protection locked="0"/>
    </xf>
    <xf numFmtId="2" fontId="2" fillId="3" borderId="10" xfId="0" applyNumberFormat="1" applyFont="1" applyFill="1" applyBorder="1" applyAlignment="1" applyProtection="1">
      <alignment vertical="top" wrapText="1"/>
      <protection locked="0"/>
    </xf>
    <xf numFmtId="2" fontId="2" fillId="3" borderId="19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left"/>
    </xf>
    <xf numFmtId="2" fontId="2" fillId="3" borderId="4" xfId="0" applyNumberFormat="1" applyFont="1" applyFill="1" applyBorder="1"/>
    <xf numFmtId="2" fontId="2" fillId="3" borderId="1" xfId="0" applyNumberFormat="1" applyFont="1" applyFill="1" applyBorder="1"/>
    <xf numFmtId="2" fontId="0" fillId="3" borderId="16" xfId="0" applyNumberFormat="1" applyFill="1" applyBorder="1"/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17" xfId="0" applyFill="1" applyBorder="1" applyAlignment="1"/>
    <xf numFmtId="0" fontId="2" fillId="3" borderId="18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16" xfId="0" applyFont="1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3" borderId="18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22\&#1074;&#1077;&#1089;&#1085;&#1072;\&#1085;&#1072;&#1096;&#1072;%20&#1087;&#1077;&#1088;&#1077;&#1084;&#1077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22\&#1086;&#1089;&#1077;&#1085;&#1100;\&#1085;&#1072;&#1096;&#1077;%20&#1080;&#1085;&#1090;&#1077;&#1088;&#1085;&#1072;&#1090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 1 н"/>
      <sheetName val="день2н"/>
      <sheetName val="день3"/>
      <sheetName val="день 4 н"/>
      <sheetName val="день 5 н"/>
      <sheetName val="день 6"/>
      <sheetName val="день 7"/>
      <sheetName val=" день 8н"/>
      <sheetName val="день 9 н"/>
      <sheetName val="день 10н"/>
    </sheetNames>
    <sheetDataSet>
      <sheetData sheetId="0">
        <row r="4">
          <cell r="C4" t="str">
            <v>Рассольник ленинградский (крупа перловая)</v>
          </cell>
          <cell r="D4">
            <v>200</v>
          </cell>
          <cell r="F4">
            <v>1.6140000000000001</v>
          </cell>
          <cell r="G4">
            <v>4.0720000000000001</v>
          </cell>
          <cell r="H4">
            <v>9.5839999999999996</v>
          </cell>
          <cell r="I4">
            <v>85.8</v>
          </cell>
          <cell r="J4">
            <v>2.0175000000000001</v>
          </cell>
          <cell r="K4">
            <v>5.09</v>
          </cell>
          <cell r="L4">
            <v>11.98</v>
          </cell>
        </row>
        <row r="5">
          <cell r="C5" t="str">
            <v>Плов из птицы</v>
          </cell>
          <cell r="D5">
            <v>150</v>
          </cell>
          <cell r="F5">
            <v>12.71</v>
          </cell>
          <cell r="G5">
            <v>7.85</v>
          </cell>
          <cell r="H5">
            <v>26.8</v>
          </cell>
          <cell r="I5">
            <v>229</v>
          </cell>
          <cell r="J5">
            <v>16.946666666666665</v>
          </cell>
          <cell r="K5">
            <v>10.466666666666667</v>
          </cell>
          <cell r="L5">
            <v>35.733333333333334</v>
          </cell>
        </row>
        <row r="6">
          <cell r="C6" t="str">
            <v>Хлеб пшеничный</v>
          </cell>
          <cell r="D6">
            <v>60</v>
          </cell>
          <cell r="F6">
            <v>4.8600000000000003</v>
          </cell>
          <cell r="G6">
            <v>0.6</v>
          </cell>
          <cell r="H6">
            <v>29.28</v>
          </cell>
          <cell r="I6">
            <v>145.19999999999999</v>
          </cell>
          <cell r="J6">
            <v>4.8600000000000003</v>
          </cell>
          <cell r="K6">
            <v>0.6</v>
          </cell>
          <cell r="L6">
            <v>29.28</v>
          </cell>
        </row>
        <row r="7">
          <cell r="D7">
            <v>60</v>
          </cell>
        </row>
        <row r="8">
          <cell r="C8" t="str">
            <v>Кисель</v>
          </cell>
          <cell r="D8">
            <v>180</v>
          </cell>
          <cell r="F8">
            <v>0.16019999999999998</v>
          </cell>
          <cell r="G8">
            <v>7.1999999999999995E-2</v>
          </cell>
          <cell r="H8">
            <v>24.154199999999999</v>
          </cell>
          <cell r="I8">
            <v>97.92</v>
          </cell>
          <cell r="J8">
            <v>0.17799999999999999</v>
          </cell>
          <cell r="K8">
            <v>0.08</v>
          </cell>
          <cell r="L8">
            <v>26.838000000000001</v>
          </cell>
        </row>
        <row r="9">
          <cell r="C9" t="str">
            <v>Яблоко</v>
          </cell>
          <cell r="D9">
            <v>100</v>
          </cell>
          <cell r="F9">
            <v>0.4</v>
          </cell>
          <cell r="G9">
            <v>0.4</v>
          </cell>
          <cell r="H9">
            <v>9.8000000000000007</v>
          </cell>
          <cell r="I9">
            <v>47</v>
          </cell>
          <cell r="J9">
            <v>0.4</v>
          </cell>
          <cell r="K9">
            <v>0.4</v>
          </cell>
          <cell r="L9">
            <v>9.8000000000000007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н"/>
      <sheetName val="день 3 н"/>
      <sheetName val="день 4 н"/>
      <sheetName val="день 5 н"/>
      <sheetName val="день 6 н"/>
      <sheetName val="день 7н"/>
      <sheetName val=" день 8н"/>
      <sheetName val="день 9 н"/>
      <sheetName val="день 10н"/>
    </sheetNames>
    <sheetDataSet>
      <sheetData sheetId="0">
        <row r="11">
          <cell r="C11" t="str">
            <v>Борщ с капустой и картофелем</v>
          </cell>
          <cell r="D11">
            <v>200</v>
          </cell>
        </row>
        <row r="12">
          <cell r="C12" t="str">
            <v>Картофель и овощи, тушенный в соусе</v>
          </cell>
          <cell r="D12">
            <v>150</v>
          </cell>
        </row>
        <row r="13">
          <cell r="C13" t="str">
            <v>Компот из смеси сухофруктов</v>
          </cell>
          <cell r="D13">
            <v>180</v>
          </cell>
        </row>
        <row r="14">
          <cell r="C14" t="str">
            <v>Хлеб пшеничный</v>
          </cell>
          <cell r="D14">
            <v>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" t="s">
        <v>0</v>
      </c>
      <c r="B1" s="71" t="s">
        <v>21</v>
      </c>
      <c r="C1" s="72"/>
      <c r="D1" s="73"/>
      <c r="E1" s="3"/>
      <c r="F1" s="4" t="s">
        <v>22</v>
      </c>
      <c r="G1" s="3"/>
      <c r="H1" s="3"/>
      <c r="I1" s="3" t="s">
        <v>1</v>
      </c>
      <c r="J1" s="5">
        <v>45607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thickBot="1" x14ac:dyDescent="0.3">
      <c r="A4" s="9" t="s">
        <v>10</v>
      </c>
      <c r="B4" s="10" t="s">
        <v>12</v>
      </c>
      <c r="C4" s="11" t="s">
        <v>31</v>
      </c>
      <c r="D4" s="58" t="str">
        <f>'[1]день 1 н'!C4</f>
        <v>Рассольник ленинградский (крупа перловая)</v>
      </c>
      <c r="E4" s="12">
        <f>'[1]день 1 н'!D4</f>
        <v>200</v>
      </c>
      <c r="F4" s="13">
        <v>16.43</v>
      </c>
      <c r="G4" s="14">
        <v>85.8</v>
      </c>
      <c r="H4" s="61">
        <f>'[1]день 1 н'!F4</f>
        <v>1.6140000000000001</v>
      </c>
      <c r="I4" s="62">
        <f>'[1]день 1 н'!G4</f>
        <v>4.0720000000000001</v>
      </c>
      <c r="J4" s="62">
        <f>'[1]день 1 н'!H4</f>
        <v>9.5839999999999996</v>
      </c>
      <c r="K4" s="63"/>
    </row>
    <row r="5" spans="1:11" ht="15.75" thickBot="1" x14ac:dyDescent="0.3">
      <c r="A5" s="15"/>
      <c r="B5" s="16" t="s">
        <v>13</v>
      </c>
      <c r="C5" s="17" t="s">
        <v>26</v>
      </c>
      <c r="D5" s="59" t="str">
        <f>'[1]день 1 н'!C5</f>
        <v>Плов из птицы</v>
      </c>
      <c r="E5" s="19">
        <f>'[1]день 1 н'!D5</f>
        <v>150</v>
      </c>
      <c r="F5" s="20">
        <v>17.97</v>
      </c>
      <c r="G5" s="21">
        <v>229</v>
      </c>
      <c r="H5" s="64">
        <f>'[1]день 1 н'!F5</f>
        <v>12.71</v>
      </c>
      <c r="I5" s="65">
        <f>'[1]день 1 н'!G5</f>
        <v>7.85</v>
      </c>
      <c r="J5" s="65">
        <f>'[1]день 1 н'!H5</f>
        <v>26.8</v>
      </c>
      <c r="K5" s="63"/>
    </row>
    <row r="6" spans="1:11" ht="15.75" thickBot="1" x14ac:dyDescent="0.3">
      <c r="A6" s="15"/>
      <c r="B6" s="16" t="s">
        <v>14</v>
      </c>
      <c r="C6" s="17"/>
      <c r="D6" s="59" t="str">
        <f>'[1]день 1 н'!C6</f>
        <v>Хлеб пшеничный</v>
      </c>
      <c r="E6" s="19">
        <f>'[1]день 1 н'!D6</f>
        <v>60</v>
      </c>
      <c r="F6" s="20">
        <v>2.94</v>
      </c>
      <c r="G6" s="21">
        <v>145.19999999999999</v>
      </c>
      <c r="H6" s="64">
        <f>'[1]день 1 н'!F6</f>
        <v>4.8600000000000003</v>
      </c>
      <c r="I6" s="65">
        <f>'[1]день 1 н'!G6</f>
        <v>0.6</v>
      </c>
      <c r="J6" s="65">
        <f>'[1]день 1 н'!H6</f>
        <v>29.28</v>
      </c>
      <c r="K6" s="63"/>
    </row>
    <row r="7" spans="1:11" ht="15.75" thickBot="1" x14ac:dyDescent="0.3">
      <c r="A7" s="74"/>
      <c r="B7" s="17" t="s">
        <v>33</v>
      </c>
      <c r="C7" s="17" t="s">
        <v>34</v>
      </c>
      <c r="D7" s="59" t="s">
        <v>41</v>
      </c>
      <c r="E7" s="19">
        <f>'[1]день 1 н'!D7</f>
        <v>60</v>
      </c>
      <c r="F7" s="20">
        <v>2.98</v>
      </c>
      <c r="G7" s="21" t="s">
        <v>42</v>
      </c>
      <c r="H7" s="64">
        <v>0.73799999999999999</v>
      </c>
      <c r="I7" s="65">
        <v>0.06</v>
      </c>
      <c r="J7" s="65">
        <v>6.84</v>
      </c>
      <c r="K7" s="63"/>
    </row>
    <row r="8" spans="1:11" ht="15.75" thickBot="1" x14ac:dyDescent="0.3">
      <c r="A8" s="74"/>
      <c r="B8" s="22" t="s">
        <v>20</v>
      </c>
      <c r="C8" s="22" t="s">
        <v>29</v>
      </c>
      <c r="D8" s="60" t="str">
        <f>'[1]день 1 н'!C8</f>
        <v>Кисель</v>
      </c>
      <c r="E8" s="24">
        <f>'[1]день 1 н'!D8</f>
        <v>180</v>
      </c>
      <c r="F8" s="25">
        <v>5.77</v>
      </c>
      <c r="G8" s="31">
        <v>97.92</v>
      </c>
      <c r="H8" s="31">
        <f>'[1]день 1 н'!F8</f>
        <v>0.16019999999999998</v>
      </c>
      <c r="I8" s="32">
        <f>'[1]день 1 н'!G8</f>
        <v>7.1999999999999995E-2</v>
      </c>
      <c r="J8" s="32">
        <f>'[1]день 1 н'!H8</f>
        <v>24.154199999999999</v>
      </c>
      <c r="K8" s="63"/>
    </row>
    <row r="9" spans="1:11" ht="15.75" thickBot="1" x14ac:dyDescent="0.3">
      <c r="A9" s="74"/>
      <c r="B9" s="10" t="s">
        <v>19</v>
      </c>
      <c r="C9" s="11" t="s">
        <v>18</v>
      </c>
      <c r="D9" s="58" t="str">
        <f>'[1]день 1 н'!C9</f>
        <v>Яблоко</v>
      </c>
      <c r="E9" s="12">
        <f>'[1]день 1 н'!D9</f>
        <v>100</v>
      </c>
      <c r="F9" s="13">
        <v>19.21</v>
      </c>
      <c r="G9" s="21">
        <v>47</v>
      </c>
      <c r="H9" s="64">
        <f>'[1]день 1 н'!F9</f>
        <v>0.4</v>
      </c>
      <c r="I9" s="65">
        <f>'[1]день 1 н'!G9</f>
        <v>0.4</v>
      </c>
      <c r="J9" s="65">
        <f>'[1]день 1 н'!H9</f>
        <v>9.8000000000000007</v>
      </c>
      <c r="K9" s="63"/>
    </row>
    <row r="10" spans="1:11" x14ac:dyDescent="0.25">
      <c r="A10" s="15"/>
      <c r="B10" s="17"/>
      <c r="C10" s="17"/>
      <c r="D10" s="18"/>
      <c r="E10" s="19"/>
      <c r="F10" s="20"/>
      <c r="G10" s="19"/>
      <c r="H10" s="26"/>
      <c r="I10" s="26"/>
      <c r="J10" s="27"/>
      <c r="K10" s="63"/>
    </row>
    <row r="11" spans="1:11" ht="15.75" thickBot="1" x14ac:dyDescent="0.3">
      <c r="A11" s="28"/>
      <c r="B11" s="22"/>
      <c r="C11" s="22"/>
      <c r="D11" s="23"/>
      <c r="E11" s="24"/>
      <c r="F11" s="25"/>
      <c r="G11" s="24"/>
      <c r="H11" s="29"/>
      <c r="I11" s="29"/>
      <c r="J11" s="30"/>
      <c r="K11" s="6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" sqref="J1"/>
    </sheetView>
  </sheetViews>
  <sheetFormatPr defaultRowHeight="15" x14ac:dyDescent="0.25"/>
  <cols>
    <col min="4" max="4" width="42.42578125" customWidth="1"/>
    <col min="7" max="7" width="15" customWidth="1"/>
    <col min="10" max="10" width="10.140625" bestFit="1" customWidth="1"/>
  </cols>
  <sheetData>
    <row r="1" spans="1:11" x14ac:dyDescent="0.25">
      <c r="A1" s="33" t="s">
        <v>0</v>
      </c>
      <c r="B1" s="33" t="s">
        <v>21</v>
      </c>
      <c r="C1" s="33"/>
      <c r="D1" s="33"/>
      <c r="E1" s="33"/>
      <c r="F1" s="33" t="s">
        <v>23</v>
      </c>
      <c r="G1" s="33"/>
      <c r="H1" s="33"/>
      <c r="I1" s="33" t="s">
        <v>1</v>
      </c>
      <c r="J1" s="5">
        <v>45607</v>
      </c>
      <c r="K1" s="33"/>
    </row>
    <row r="2" spans="1:1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5">
      <c r="A3" s="34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3"/>
    </row>
    <row r="4" spans="1:11" x14ac:dyDescent="0.25">
      <c r="A4" s="77" t="s">
        <v>10</v>
      </c>
      <c r="B4" s="35" t="s">
        <v>12</v>
      </c>
      <c r="C4" s="35" t="s">
        <v>31</v>
      </c>
      <c r="D4" s="35" t="s">
        <v>32</v>
      </c>
      <c r="E4" s="36">
        <v>200</v>
      </c>
      <c r="F4" s="37">
        <v>16.43</v>
      </c>
      <c r="G4" s="37">
        <v>85.8</v>
      </c>
      <c r="H4" s="37">
        <v>1.6140000000000001</v>
      </c>
      <c r="I4" s="37">
        <v>4.0720000000000001</v>
      </c>
      <c r="J4" s="37">
        <v>9.5839999999999996</v>
      </c>
      <c r="K4" s="33"/>
    </row>
    <row r="5" spans="1:11" x14ac:dyDescent="0.25">
      <c r="A5" s="75"/>
      <c r="B5" s="35" t="s">
        <v>13</v>
      </c>
      <c r="C5" s="35" t="s">
        <v>26</v>
      </c>
      <c r="D5" s="35" t="s">
        <v>27</v>
      </c>
      <c r="E5" s="36">
        <v>150</v>
      </c>
      <c r="F5" s="37">
        <v>17.97</v>
      </c>
      <c r="G5" s="37">
        <v>229</v>
      </c>
      <c r="H5" s="37">
        <v>12.71</v>
      </c>
      <c r="I5" s="37">
        <v>7.85</v>
      </c>
      <c r="J5" s="37">
        <v>26.8</v>
      </c>
      <c r="K5" s="33"/>
    </row>
    <row r="6" spans="1:11" x14ac:dyDescent="0.25">
      <c r="A6" s="75"/>
      <c r="B6" s="35" t="s">
        <v>14</v>
      </c>
      <c r="C6" s="35"/>
      <c r="D6" s="35" t="s">
        <v>17</v>
      </c>
      <c r="E6" s="36">
        <v>60</v>
      </c>
      <c r="F6" s="37">
        <v>2.94</v>
      </c>
      <c r="G6" s="37">
        <v>145.19999999999999</v>
      </c>
      <c r="H6" s="37">
        <v>4.8600000000000003</v>
      </c>
      <c r="I6" s="37">
        <v>0.6</v>
      </c>
      <c r="J6" s="37">
        <v>29.28</v>
      </c>
      <c r="K6" s="33"/>
    </row>
    <row r="7" spans="1:11" x14ac:dyDescent="0.25">
      <c r="A7" s="75"/>
      <c r="B7" s="35" t="s">
        <v>33</v>
      </c>
      <c r="C7" s="35" t="s">
        <v>34</v>
      </c>
      <c r="D7" s="35" t="s">
        <v>41</v>
      </c>
      <c r="E7" s="36">
        <v>60</v>
      </c>
      <c r="F7" s="37">
        <v>2.98</v>
      </c>
      <c r="G7" s="37" t="s">
        <v>42</v>
      </c>
      <c r="H7" s="37">
        <v>0.73799999999999999</v>
      </c>
      <c r="I7" s="37">
        <v>0.06</v>
      </c>
      <c r="J7" s="37">
        <v>6.84</v>
      </c>
      <c r="K7" s="33"/>
    </row>
    <row r="8" spans="1:11" x14ac:dyDescent="0.25">
      <c r="A8" s="75"/>
      <c r="B8" s="35" t="s">
        <v>20</v>
      </c>
      <c r="C8" s="35" t="s">
        <v>29</v>
      </c>
      <c r="D8" s="35" t="s">
        <v>30</v>
      </c>
      <c r="E8" s="36">
        <v>180</v>
      </c>
      <c r="F8" s="37">
        <v>5.77</v>
      </c>
      <c r="G8" s="37">
        <v>97.92</v>
      </c>
      <c r="H8" s="37">
        <v>0.16019999999999998</v>
      </c>
      <c r="I8" s="37">
        <v>7.1999999999999995E-2</v>
      </c>
      <c r="J8" s="37">
        <v>24.154199999999999</v>
      </c>
      <c r="K8" s="33"/>
    </row>
    <row r="9" spans="1:11" x14ac:dyDescent="0.25">
      <c r="A9" s="75"/>
      <c r="B9" s="35" t="s">
        <v>19</v>
      </c>
      <c r="C9" s="35" t="s">
        <v>18</v>
      </c>
      <c r="D9" s="35" t="s">
        <v>25</v>
      </c>
      <c r="E9" s="36">
        <v>100</v>
      </c>
      <c r="F9" s="37">
        <v>19.21</v>
      </c>
      <c r="G9" s="37">
        <v>47</v>
      </c>
      <c r="H9" s="37">
        <v>0.4</v>
      </c>
      <c r="I9" s="37">
        <v>0.4</v>
      </c>
      <c r="J9" s="37">
        <v>9.8000000000000007</v>
      </c>
      <c r="K9" s="33"/>
    </row>
    <row r="10" spans="1:11" ht="15.75" thickBot="1" x14ac:dyDescent="0.3">
      <c r="A10" s="75"/>
      <c r="B10" s="35"/>
      <c r="C10" s="35"/>
      <c r="D10" s="35"/>
      <c r="E10" s="36"/>
      <c r="F10" s="38"/>
      <c r="G10" s="38"/>
      <c r="H10" s="37"/>
      <c r="I10" s="37"/>
      <c r="J10" s="37"/>
      <c r="K10" s="33"/>
    </row>
    <row r="11" spans="1:11" ht="16.5" thickBot="1" x14ac:dyDescent="0.3">
      <c r="A11" s="75" t="s">
        <v>11</v>
      </c>
      <c r="B11" s="39" t="s">
        <v>12</v>
      </c>
      <c r="C11" s="41" t="s">
        <v>40</v>
      </c>
      <c r="D11" s="68" t="str">
        <f>[2]день1!C11</f>
        <v>Борщ с капустой и картофелем</v>
      </c>
      <c r="E11" s="40">
        <f>[2]день1!D11</f>
        <v>200</v>
      </c>
      <c r="F11" s="41">
        <v>10.15</v>
      </c>
      <c r="G11" s="42">
        <v>83</v>
      </c>
      <c r="H11" s="43">
        <v>1.4419999999999999</v>
      </c>
      <c r="I11" s="43">
        <v>3.9359999999999999</v>
      </c>
      <c r="J11" s="43">
        <v>8.7460000000000004</v>
      </c>
      <c r="K11" s="44"/>
    </row>
    <row r="12" spans="1:11" ht="16.5" thickBot="1" x14ac:dyDescent="0.3">
      <c r="A12" s="75"/>
      <c r="B12" s="35" t="s">
        <v>13</v>
      </c>
      <c r="C12" s="38" t="s">
        <v>37</v>
      </c>
      <c r="D12" s="69" t="str">
        <f>[2]день1!C12</f>
        <v>Картофель и овощи, тушенный в соусе</v>
      </c>
      <c r="E12" s="36">
        <f>[2]день1!D12</f>
        <v>150</v>
      </c>
      <c r="F12" s="38">
        <v>8.0500000000000007</v>
      </c>
      <c r="G12" s="45">
        <v>216</v>
      </c>
      <c r="H12" s="37">
        <v>3.2640000000000002</v>
      </c>
      <c r="I12" s="37">
        <v>12.587999999999999</v>
      </c>
      <c r="J12" s="37">
        <v>22.655999999999999</v>
      </c>
      <c r="K12" s="33"/>
    </row>
    <row r="13" spans="1:11" ht="16.5" thickBot="1" x14ac:dyDescent="0.3">
      <c r="A13" s="75"/>
      <c r="B13" s="35" t="s">
        <v>20</v>
      </c>
      <c r="C13" s="38" t="s">
        <v>38</v>
      </c>
      <c r="D13" s="69" t="str">
        <f>[2]день1!C13</f>
        <v>Компот из смеси сухофруктов</v>
      </c>
      <c r="E13" s="36">
        <f>[2]день1!D13</f>
        <v>180</v>
      </c>
      <c r="F13" s="38">
        <v>26.8</v>
      </c>
      <c r="G13" s="45">
        <v>119.52</v>
      </c>
      <c r="H13" s="37">
        <v>0.5958</v>
      </c>
      <c r="I13" s="37">
        <v>8.1000000000000003E-2</v>
      </c>
      <c r="J13" s="37">
        <v>28.8126</v>
      </c>
      <c r="K13" s="33"/>
    </row>
    <row r="14" spans="1:11" ht="16.5" thickBot="1" x14ac:dyDescent="0.3">
      <c r="A14" s="75"/>
      <c r="B14" s="35" t="s">
        <v>14</v>
      </c>
      <c r="C14" s="38"/>
      <c r="D14" s="69" t="str">
        <f>[2]день1!C14</f>
        <v>Хлеб пшеничный</v>
      </c>
      <c r="E14" s="36">
        <f>[2]день1!D14</f>
        <v>60</v>
      </c>
      <c r="F14" s="38">
        <v>3.16</v>
      </c>
      <c r="G14" s="45">
        <v>145.19999999999999</v>
      </c>
      <c r="H14" s="37">
        <v>4.8600000000000003</v>
      </c>
      <c r="I14" s="37">
        <v>0.6</v>
      </c>
      <c r="J14" s="37">
        <v>29.28</v>
      </c>
      <c r="K14" s="33"/>
    </row>
    <row r="15" spans="1:11" ht="16.5" thickBot="1" x14ac:dyDescent="0.3">
      <c r="A15" s="75"/>
      <c r="B15" s="35" t="s">
        <v>19</v>
      </c>
      <c r="C15" s="38" t="s">
        <v>39</v>
      </c>
      <c r="D15" s="35" t="s">
        <v>35</v>
      </c>
      <c r="E15" s="36">
        <v>100</v>
      </c>
      <c r="F15" s="38">
        <v>2.94</v>
      </c>
      <c r="G15" s="45">
        <v>33</v>
      </c>
      <c r="H15" s="37">
        <v>0.8</v>
      </c>
      <c r="I15" s="37">
        <v>7.5</v>
      </c>
      <c r="J15" s="37">
        <v>0.2</v>
      </c>
      <c r="K15" s="33"/>
    </row>
    <row r="16" spans="1:11" ht="16.5" thickBot="1" x14ac:dyDescent="0.3">
      <c r="A16" s="76"/>
      <c r="B16" s="35" t="s">
        <v>28</v>
      </c>
      <c r="C16" s="35"/>
      <c r="D16" s="35" t="s">
        <v>36</v>
      </c>
      <c r="E16" s="36">
        <v>100</v>
      </c>
      <c r="F16" s="38">
        <v>49.47</v>
      </c>
      <c r="G16" s="45">
        <v>455</v>
      </c>
      <c r="H16" s="37">
        <v>10.166666666666666</v>
      </c>
      <c r="I16" s="37">
        <v>38.5</v>
      </c>
      <c r="J16" s="37">
        <v>99.333333333333329</v>
      </c>
      <c r="K16" s="33"/>
    </row>
    <row r="17" spans="1:11" x14ac:dyDescent="0.25">
      <c r="A17" s="33"/>
      <c r="B17" s="33"/>
      <c r="C17" s="33"/>
      <c r="D17" s="33"/>
      <c r="E17" s="46"/>
      <c r="F17" s="46"/>
      <c r="G17" s="46"/>
      <c r="H17" s="46"/>
      <c r="I17" s="46"/>
      <c r="J17" s="46"/>
      <c r="K17" s="33"/>
    </row>
    <row r="18" spans="1:1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</sheetData>
  <mergeCells count="2">
    <mergeCell ref="A11:A16"/>
    <mergeCell ref="A4:A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B1" workbookViewId="0">
      <selection activeCell="J1" sqref="J1"/>
    </sheetView>
  </sheetViews>
  <sheetFormatPr defaultRowHeight="15" x14ac:dyDescent="0.25"/>
  <cols>
    <col min="3" max="3" width="6.85546875" customWidth="1"/>
    <col min="4" max="4" width="43.7109375" customWidth="1"/>
    <col min="7" max="7" width="16" customWidth="1"/>
    <col min="10" max="10" width="16.85546875" customWidth="1"/>
  </cols>
  <sheetData>
    <row r="1" spans="1:11" x14ac:dyDescent="0.25">
      <c r="A1" s="1" t="s">
        <v>0</v>
      </c>
      <c r="B1" s="33" t="s">
        <v>21</v>
      </c>
      <c r="C1" s="33"/>
      <c r="D1" s="33"/>
      <c r="E1" s="33"/>
      <c r="F1" s="33" t="s">
        <v>23</v>
      </c>
      <c r="G1" s="33"/>
      <c r="H1" s="33"/>
      <c r="I1" s="33" t="s">
        <v>1</v>
      </c>
      <c r="J1" s="5">
        <v>45607</v>
      </c>
      <c r="K1" s="33"/>
    </row>
    <row r="2" spans="1:11" x14ac:dyDescent="0.25">
      <c r="A2" s="1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5">
      <c r="A3" s="2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3"/>
    </row>
    <row r="4" spans="1:11" x14ac:dyDescent="0.25">
      <c r="A4" s="47"/>
      <c r="B4" s="48" t="s">
        <v>12</v>
      </c>
      <c r="C4" s="48">
        <v>96</v>
      </c>
      <c r="D4" s="67" t="str">
        <f>'1-4'!D4</f>
        <v>Рассольник ленинградский (крупа перловая)</v>
      </c>
      <c r="E4" s="48">
        <v>250</v>
      </c>
      <c r="F4" s="48">
        <v>4.67</v>
      </c>
      <c r="G4" s="66">
        <f>'[1]день 1 н'!I4</f>
        <v>85.8</v>
      </c>
      <c r="H4" s="66">
        <f>'[1]день 1 н'!J4</f>
        <v>2.0175000000000001</v>
      </c>
      <c r="I4" s="66">
        <f>'[1]день 1 н'!K4</f>
        <v>5.09</v>
      </c>
      <c r="J4" s="66">
        <f>'[1]день 1 н'!L4</f>
        <v>11.98</v>
      </c>
      <c r="K4" s="49"/>
    </row>
    <row r="5" spans="1:11" ht="16.5" customHeight="1" x14ac:dyDescent="0.25">
      <c r="A5" s="78" t="s">
        <v>24</v>
      </c>
      <c r="B5" s="48" t="s">
        <v>13</v>
      </c>
      <c r="C5" s="48" t="s">
        <v>26</v>
      </c>
      <c r="D5" s="67" t="str">
        <f>'1-4'!D5</f>
        <v>Плов из птицы</v>
      </c>
      <c r="E5" s="48">
        <v>200</v>
      </c>
      <c r="F5" s="48">
        <v>17.97</v>
      </c>
      <c r="G5" s="50">
        <f>'[1]день 1 н'!I5</f>
        <v>229</v>
      </c>
      <c r="H5" s="50">
        <f>'[1]день 1 н'!J5</f>
        <v>16.946666666666665</v>
      </c>
      <c r="I5" s="50">
        <f>'[1]день 1 н'!K5</f>
        <v>10.466666666666667</v>
      </c>
      <c r="J5" s="50">
        <f>'[1]день 1 н'!L5</f>
        <v>35.733333333333334</v>
      </c>
      <c r="K5" s="49"/>
    </row>
    <row r="6" spans="1:11" ht="12.75" customHeight="1" x14ac:dyDescent="0.25">
      <c r="A6" s="78"/>
      <c r="B6" s="48" t="s">
        <v>14</v>
      </c>
      <c r="C6" s="48"/>
      <c r="D6" s="67" t="str">
        <f>'1-4'!D6</f>
        <v>Хлеб пшеничный</v>
      </c>
      <c r="E6" s="48">
        <v>60</v>
      </c>
      <c r="F6" s="48">
        <v>2.94</v>
      </c>
      <c r="G6" s="50">
        <f>'[1]день 1 н'!I6</f>
        <v>145.19999999999999</v>
      </c>
      <c r="H6" s="50">
        <f>'[1]день 1 н'!J6</f>
        <v>4.8600000000000003</v>
      </c>
      <c r="I6" s="50">
        <f>'[1]день 1 н'!K6</f>
        <v>0.6</v>
      </c>
      <c r="J6" s="50">
        <f>'[1]день 1 н'!L6</f>
        <v>29.28</v>
      </c>
      <c r="K6" s="49"/>
    </row>
    <row r="7" spans="1:11" ht="13.5" customHeight="1" x14ac:dyDescent="0.25">
      <c r="A7" s="78"/>
      <c r="B7" s="48" t="s">
        <v>33</v>
      </c>
      <c r="C7" s="48" t="s">
        <v>34</v>
      </c>
      <c r="D7" s="67" t="str">
        <f>'1-4'!D7</f>
        <v>Салат морковный с сахаром</v>
      </c>
      <c r="E7" s="48">
        <v>100</v>
      </c>
      <c r="F7" s="48">
        <v>2.98</v>
      </c>
      <c r="G7" s="50">
        <v>81.7</v>
      </c>
      <c r="H7" s="50">
        <v>1.23</v>
      </c>
      <c r="I7" s="50">
        <v>0.1</v>
      </c>
      <c r="J7" s="50">
        <v>11.4</v>
      </c>
      <c r="K7" s="49"/>
    </row>
    <row r="8" spans="1:11" ht="11.25" customHeight="1" x14ac:dyDescent="0.25">
      <c r="A8" s="78"/>
      <c r="B8" s="48" t="s">
        <v>20</v>
      </c>
      <c r="C8" s="48" t="s">
        <v>29</v>
      </c>
      <c r="D8" s="67" t="str">
        <f>'1-4'!D8</f>
        <v>Кисель</v>
      </c>
      <c r="E8" s="48">
        <v>200</v>
      </c>
      <c r="F8" s="48">
        <v>5.77</v>
      </c>
      <c r="G8" s="66">
        <f>'[1]день 1 н'!I8</f>
        <v>97.92</v>
      </c>
      <c r="H8" s="66">
        <f>'[1]день 1 н'!J8</f>
        <v>0.17799999999999999</v>
      </c>
      <c r="I8" s="66">
        <f>'[1]день 1 н'!K8</f>
        <v>0.08</v>
      </c>
      <c r="J8" s="66">
        <f>'[1]день 1 н'!L8</f>
        <v>26.838000000000001</v>
      </c>
      <c r="K8" s="49"/>
    </row>
    <row r="9" spans="1:11" x14ac:dyDescent="0.25">
      <c r="A9" s="1"/>
      <c r="B9" s="48" t="s">
        <v>19</v>
      </c>
      <c r="C9" s="48" t="s">
        <v>18</v>
      </c>
      <c r="D9" s="67" t="str">
        <f>'1-4'!D9</f>
        <v>Яблоко</v>
      </c>
      <c r="E9" s="48">
        <v>100</v>
      </c>
      <c r="F9" s="48">
        <v>19.21</v>
      </c>
      <c r="G9" s="66">
        <f>'[1]день 1 н'!I9</f>
        <v>47</v>
      </c>
      <c r="H9" s="66">
        <f>'[1]день 1 н'!J9</f>
        <v>0.4</v>
      </c>
      <c r="I9" s="66">
        <f>'[1]день 1 н'!K9</f>
        <v>0.4</v>
      </c>
      <c r="J9" s="66">
        <f>'[1]день 1 н'!L9</f>
        <v>9.8000000000000007</v>
      </c>
      <c r="K9" s="49"/>
    </row>
    <row r="10" spans="1:11" x14ac:dyDescent="0.25">
      <c r="A10" s="1"/>
      <c r="B10" s="49"/>
      <c r="C10" s="49"/>
      <c r="D10" s="49"/>
      <c r="E10" s="48"/>
      <c r="F10" s="48"/>
      <c r="G10" s="48"/>
      <c r="H10" s="48"/>
      <c r="I10" s="48"/>
      <c r="J10" s="48"/>
      <c r="K10" s="49"/>
    </row>
    <row r="11" spans="1:11" x14ac:dyDescent="0.25">
      <c r="A11" s="1"/>
      <c r="B11" s="49"/>
      <c r="C11" s="49"/>
      <c r="D11" s="49"/>
      <c r="E11" s="48"/>
      <c r="F11" s="48"/>
      <c r="G11" s="48"/>
      <c r="H11" s="48"/>
      <c r="I11" s="48"/>
      <c r="J11" s="48"/>
      <c r="K11" s="49"/>
    </row>
  </sheetData>
  <mergeCells count="1">
    <mergeCell ref="A5:A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J1" sqref="J1"/>
    </sheetView>
  </sheetViews>
  <sheetFormatPr defaultRowHeight="15" x14ac:dyDescent="0.25"/>
  <cols>
    <col min="4" max="4" width="43" customWidth="1"/>
    <col min="7" max="7" width="14" customWidth="1"/>
    <col min="10" max="10" width="10.140625" bestFit="1" customWidth="1"/>
  </cols>
  <sheetData>
    <row r="1" spans="1:11" x14ac:dyDescent="0.25">
      <c r="A1" s="33" t="s">
        <v>0</v>
      </c>
      <c r="B1" s="33" t="s">
        <v>21</v>
      </c>
      <c r="C1" s="33"/>
      <c r="D1" s="33"/>
      <c r="E1" s="33"/>
      <c r="F1" s="33" t="s">
        <v>23</v>
      </c>
      <c r="G1" s="33"/>
      <c r="H1" s="33"/>
      <c r="I1" s="33" t="s">
        <v>1</v>
      </c>
      <c r="J1" s="5">
        <v>45607</v>
      </c>
      <c r="K1" s="33"/>
    </row>
    <row r="2" spans="1:1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5">
      <c r="A3" s="34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3"/>
    </row>
    <row r="4" spans="1:11" x14ac:dyDescent="0.25">
      <c r="A4" s="79"/>
      <c r="B4" s="33" t="str">
        <f>'5-9'!B4</f>
        <v>1 блюдо</v>
      </c>
      <c r="C4" s="33">
        <f>'5-9'!C4</f>
        <v>96</v>
      </c>
      <c r="D4" s="33" t="str">
        <f>'5-9'!D4</f>
        <v>Рассольник ленинградский (крупа перловая)</v>
      </c>
      <c r="E4" s="51">
        <f>'5-9'!E4</f>
        <v>250</v>
      </c>
      <c r="F4" s="52">
        <f>'5-9'!F4</f>
        <v>4.67</v>
      </c>
      <c r="G4" s="52">
        <f>'5-9'!G4</f>
        <v>85.8</v>
      </c>
      <c r="H4" s="52">
        <f>'5-9'!H4</f>
        <v>2.0175000000000001</v>
      </c>
      <c r="I4" s="52">
        <f>'5-9'!I4</f>
        <v>5.09</v>
      </c>
      <c r="J4" s="52">
        <f>'5-9'!J4</f>
        <v>11.98</v>
      </c>
      <c r="K4" s="33"/>
    </row>
    <row r="5" spans="1:11" x14ac:dyDescent="0.25">
      <c r="A5" s="79"/>
      <c r="B5" s="33" t="str">
        <f>'5-9'!B5</f>
        <v>2 блюдо</v>
      </c>
      <c r="C5" s="33" t="str">
        <f>'5-9'!C5</f>
        <v>№ 291</v>
      </c>
      <c r="D5" s="33" t="str">
        <f>'5-9'!D5</f>
        <v>Плов из птицы</v>
      </c>
      <c r="E5" s="51">
        <f>'5-9'!E5</f>
        <v>200</v>
      </c>
      <c r="F5" s="52">
        <f>'5-9'!F5</f>
        <v>17.97</v>
      </c>
      <c r="G5" s="52">
        <f>'5-9'!G5</f>
        <v>229</v>
      </c>
      <c r="H5" s="52">
        <f>'5-9'!H5</f>
        <v>16.946666666666665</v>
      </c>
      <c r="I5" s="52">
        <f>'5-9'!I5</f>
        <v>10.466666666666667</v>
      </c>
      <c r="J5" s="52">
        <f>'5-9'!J5</f>
        <v>35.733333333333334</v>
      </c>
      <c r="K5" s="33"/>
    </row>
    <row r="6" spans="1:11" x14ac:dyDescent="0.25">
      <c r="A6" s="79"/>
      <c r="B6" s="33" t="str">
        <f>'5-9'!B6</f>
        <v>хлеб</v>
      </c>
      <c r="C6" s="33">
        <f>'5-9'!C6</f>
        <v>0</v>
      </c>
      <c r="D6" s="33" t="str">
        <f>'5-9'!D6</f>
        <v>Хлеб пшеничный</v>
      </c>
      <c r="E6" s="51">
        <f>'5-9'!E6</f>
        <v>60</v>
      </c>
      <c r="F6" s="52">
        <f>'5-9'!F6</f>
        <v>2.94</v>
      </c>
      <c r="G6" s="52">
        <f>'5-9'!G6</f>
        <v>145.19999999999999</v>
      </c>
      <c r="H6" s="52">
        <f>'5-9'!H6</f>
        <v>4.8600000000000003</v>
      </c>
      <c r="I6" s="52">
        <f>'5-9'!I6</f>
        <v>0.6</v>
      </c>
      <c r="J6" s="52">
        <f>'5-9'!J6</f>
        <v>29.28</v>
      </c>
      <c r="K6" s="33"/>
    </row>
    <row r="7" spans="1:11" x14ac:dyDescent="0.25">
      <c r="A7" s="79"/>
      <c r="B7" s="33" t="str">
        <f>'5-9'!B7</f>
        <v>cалат</v>
      </c>
      <c r="C7" s="33" t="str">
        <f>'5-9'!C7</f>
        <v>№ 62</v>
      </c>
      <c r="D7" s="33" t="str">
        <f>'5-9'!D7</f>
        <v>Салат морковный с сахаром</v>
      </c>
      <c r="E7" s="51">
        <f>'5-9'!E7</f>
        <v>100</v>
      </c>
      <c r="F7" s="52">
        <f>'5-9'!F7</f>
        <v>2.98</v>
      </c>
      <c r="G7" s="52">
        <f>'5-9'!G7</f>
        <v>81.7</v>
      </c>
      <c r="H7" s="52">
        <f>'5-9'!H7</f>
        <v>1.23</v>
      </c>
      <c r="I7" s="52">
        <f>'5-9'!I7</f>
        <v>0.1</v>
      </c>
      <c r="J7" s="52">
        <f>'5-9'!J7</f>
        <v>11.4</v>
      </c>
      <c r="K7" s="33"/>
    </row>
    <row r="8" spans="1:11" x14ac:dyDescent="0.25">
      <c r="A8" s="79"/>
      <c r="B8" s="33" t="str">
        <f>'5-9'!B8</f>
        <v>напиток</v>
      </c>
      <c r="C8" s="33" t="str">
        <f>'5-9'!C8</f>
        <v>№ 350</v>
      </c>
      <c r="D8" s="33" t="str">
        <f>'5-9'!D8</f>
        <v>Кисель</v>
      </c>
      <c r="E8" s="51">
        <f>'5-9'!E8</f>
        <v>200</v>
      </c>
      <c r="F8" s="52">
        <f>'5-9'!F8</f>
        <v>5.77</v>
      </c>
      <c r="G8" s="52">
        <f>'5-9'!G8</f>
        <v>97.92</v>
      </c>
      <c r="H8" s="52">
        <f>'5-9'!H8</f>
        <v>0.17799999999999999</v>
      </c>
      <c r="I8" s="52">
        <f>'5-9'!I8</f>
        <v>0.08</v>
      </c>
      <c r="J8" s="52">
        <f>'5-9'!J8</f>
        <v>26.838000000000001</v>
      </c>
      <c r="K8" s="33"/>
    </row>
    <row r="9" spans="1:11" x14ac:dyDescent="0.25">
      <c r="A9" s="79"/>
      <c r="B9" s="33" t="str">
        <f>'5-9'!B9</f>
        <v>фрукт</v>
      </c>
      <c r="C9" s="33" t="str">
        <f>'5-9'!C9</f>
        <v>№ 338</v>
      </c>
      <c r="D9" s="33" t="str">
        <f>'5-9'!D9</f>
        <v>Яблоко</v>
      </c>
      <c r="E9" s="51">
        <f>'5-9'!E9</f>
        <v>100</v>
      </c>
      <c r="F9" s="52">
        <f>'5-9'!F9</f>
        <v>19.21</v>
      </c>
      <c r="G9" s="52">
        <f>'5-9'!G9</f>
        <v>47</v>
      </c>
      <c r="H9" s="52">
        <f>'5-9'!H9</f>
        <v>0.4</v>
      </c>
      <c r="I9" s="52">
        <f>'5-9'!I9</f>
        <v>0.4</v>
      </c>
      <c r="J9" s="52">
        <f>'5-9'!J9</f>
        <v>9.8000000000000007</v>
      </c>
      <c r="K9" s="33"/>
    </row>
    <row r="10" spans="1:11" x14ac:dyDescent="0.25">
      <c r="A10" s="79"/>
      <c r="B10" s="33"/>
      <c r="C10" s="33"/>
      <c r="D10" s="33"/>
      <c r="E10" s="51"/>
      <c r="F10" s="52"/>
      <c r="G10" s="52"/>
      <c r="H10" s="52"/>
      <c r="I10" s="52"/>
      <c r="J10" s="52"/>
      <c r="K10" s="33"/>
    </row>
    <row r="11" spans="1:11" x14ac:dyDescent="0.25">
      <c r="A11" s="53" t="s">
        <v>11</v>
      </c>
      <c r="B11" s="54"/>
      <c r="C11" s="55"/>
      <c r="D11" s="54"/>
      <c r="E11" s="56"/>
      <c r="F11" s="57"/>
      <c r="G11" s="57"/>
      <c r="H11" s="57"/>
      <c r="I11" s="57"/>
      <c r="J11" s="57"/>
      <c r="K11" s="54"/>
    </row>
    <row r="12" spans="1:11" x14ac:dyDescent="0.25">
      <c r="A12" s="53"/>
      <c r="B12" s="54" t="s">
        <v>12</v>
      </c>
      <c r="C12" s="55" t="s">
        <v>40</v>
      </c>
      <c r="D12" s="70" t="str">
        <f>[2]день1!C11</f>
        <v>Борщ с капустой и картофелем</v>
      </c>
      <c r="E12" s="56">
        <f>[2]день1!D11</f>
        <v>200</v>
      </c>
      <c r="F12" s="57">
        <v>8.0500000000000007</v>
      </c>
      <c r="G12" s="57">
        <v>288</v>
      </c>
      <c r="H12" s="57">
        <v>4.3520000000000003</v>
      </c>
      <c r="I12" s="57">
        <v>16.783999999999999</v>
      </c>
      <c r="J12" s="57">
        <v>30.207999999999998</v>
      </c>
      <c r="K12" s="54"/>
    </row>
    <row r="13" spans="1:11" x14ac:dyDescent="0.25">
      <c r="A13" s="53"/>
      <c r="B13" s="54" t="s">
        <v>13</v>
      </c>
      <c r="C13" s="55" t="s">
        <v>37</v>
      </c>
      <c r="D13" s="70" t="str">
        <f>[2]день1!C12</f>
        <v>Картофель и овощи, тушенный в соусе</v>
      </c>
      <c r="E13" s="56">
        <f>[2]день1!D12</f>
        <v>150</v>
      </c>
      <c r="F13" s="57">
        <v>26.8</v>
      </c>
      <c r="G13" s="57">
        <v>132.80000000000001</v>
      </c>
      <c r="H13" s="57">
        <v>0.66200000000000003</v>
      </c>
      <c r="I13" s="57">
        <v>0.09</v>
      </c>
      <c r="J13" s="57">
        <v>32.014000000000003</v>
      </c>
      <c r="K13" s="54"/>
    </row>
    <row r="14" spans="1:11" x14ac:dyDescent="0.25">
      <c r="A14" s="53"/>
      <c r="B14" s="54" t="s">
        <v>20</v>
      </c>
      <c r="C14" s="55" t="s">
        <v>38</v>
      </c>
      <c r="D14" s="70" t="str">
        <f>[2]день1!C13</f>
        <v>Компот из смеси сухофруктов</v>
      </c>
      <c r="E14" s="56">
        <f>[2]день1!D13</f>
        <v>180</v>
      </c>
      <c r="F14" s="57">
        <v>3.16</v>
      </c>
      <c r="G14" s="57">
        <v>145.19999999999999</v>
      </c>
      <c r="H14" s="57">
        <v>4.8600000000000003</v>
      </c>
      <c r="I14" s="57">
        <v>0.6</v>
      </c>
      <c r="J14" s="57">
        <v>29.28</v>
      </c>
      <c r="K14" s="54"/>
    </row>
    <row r="15" spans="1:11" x14ac:dyDescent="0.25">
      <c r="A15" s="53"/>
      <c r="B15" s="54" t="s">
        <v>14</v>
      </c>
      <c r="C15" s="55"/>
      <c r="D15" s="70" t="str">
        <f>[2]день1!C14</f>
        <v>Хлеб пшеничный</v>
      </c>
      <c r="E15" s="56">
        <f>[2]день1!D14</f>
        <v>60</v>
      </c>
      <c r="F15" s="57">
        <v>2.94</v>
      </c>
      <c r="G15" s="57">
        <v>33</v>
      </c>
      <c r="H15" s="57">
        <v>0.8</v>
      </c>
      <c r="I15" s="57">
        <v>7.5</v>
      </c>
      <c r="J15" s="57">
        <v>0.2</v>
      </c>
      <c r="K15" s="54"/>
    </row>
    <row r="16" spans="1:11" x14ac:dyDescent="0.25">
      <c r="A16" s="53"/>
      <c r="B16" s="54" t="s">
        <v>28</v>
      </c>
      <c r="C16" s="54"/>
      <c r="D16" s="54" t="s">
        <v>36</v>
      </c>
      <c r="E16" s="56">
        <v>100</v>
      </c>
      <c r="F16" s="55">
        <v>49.47</v>
      </c>
      <c r="G16" s="57">
        <v>455</v>
      </c>
      <c r="H16" s="57">
        <v>10.166666666666666</v>
      </c>
      <c r="I16" s="57">
        <v>38.5</v>
      </c>
      <c r="J16" s="57">
        <v>99.333333333333329</v>
      </c>
      <c r="K16" s="54"/>
    </row>
    <row r="17" spans="2:10" x14ac:dyDescent="0.25">
      <c r="B17" t="str">
        <f>'ОВЗ 1-4'!B15</f>
        <v>фрукт</v>
      </c>
      <c r="C17" t="str">
        <f>'ОВЗ 1-4'!C15</f>
        <v>№338</v>
      </c>
      <c r="D17" t="str">
        <f>'ОВЗ 1-4'!D15</f>
        <v>Мандарин</v>
      </c>
      <c r="E17">
        <f>'ОВЗ 1-4'!E15</f>
        <v>100</v>
      </c>
      <c r="F17">
        <f>'ОВЗ 1-4'!F15</f>
        <v>2.94</v>
      </c>
      <c r="G17">
        <f>'ОВЗ 1-4'!G15</f>
        <v>33</v>
      </c>
      <c r="H17">
        <f>'ОВЗ 1-4'!H15</f>
        <v>0.8</v>
      </c>
      <c r="I17">
        <f>'ОВЗ 1-4'!I15</f>
        <v>7.5</v>
      </c>
      <c r="J17">
        <f>'ОВЗ 1-4'!J15</f>
        <v>0.2</v>
      </c>
    </row>
  </sheetData>
  <mergeCells count="1">
    <mergeCell ref="A4:A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</vt:lpstr>
      <vt:lpstr>ОВЗ 1-4</vt:lpstr>
      <vt:lpstr>5-9</vt:lpstr>
      <vt:lpstr>ОВЗ 5-9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2024-11-06T06:22:08Z</dcterms:modified>
</cp:coreProperties>
</file>